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905"/>
  <workbookPr codeName="ThisWorkbook" autoCompressPictures="0"/>
  <bookViews>
    <workbookView xWindow="5840" yWindow="0" windowWidth="25600" windowHeight="16060" firstSheet="5" activeTab="5"/>
  </bookViews>
  <sheets>
    <sheet name="კრებსითი" sheetId="70" r:id="rId1"/>
    <sheet name="ოფისი." sheetId="71" r:id="rId2"/>
    <sheet name="ეზო" sheetId="73" r:id="rId3"/>
    <sheet name="საწვავისვ რეზერ" sheetId="77" r:id="rId4"/>
    <sheet name="წყალი.კანალიზ." sheetId="74" r:id="rId5"/>
    <sheet name="ელ.მონტაჟი" sheetId="75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8" i="71" l="1"/>
  <c r="E172" i="73"/>
  <c r="E171" i="73"/>
  <c r="E58" i="73"/>
  <c r="E57" i="73"/>
  <c r="E56" i="73"/>
  <c r="E55" i="73"/>
  <c r="E53" i="73"/>
  <c r="E208" i="71"/>
  <c r="E209" i="71"/>
  <c r="E206" i="71"/>
  <c r="E204" i="71"/>
  <c r="E203" i="71"/>
  <c r="E207" i="71"/>
  <c r="E202" i="71"/>
  <c r="E200" i="71"/>
  <c r="E195" i="71"/>
  <c r="E193" i="71"/>
  <c r="E192" i="71"/>
  <c r="E191" i="71"/>
  <c r="E190" i="71"/>
  <c r="E177" i="71"/>
  <c r="E171" i="71"/>
  <c r="E187" i="71"/>
  <c r="E186" i="71"/>
  <c r="E185" i="71"/>
  <c r="E184" i="71"/>
  <c r="E182" i="71"/>
  <c r="E181" i="71"/>
  <c r="E180" i="71"/>
  <c r="E179" i="71"/>
  <c r="E174" i="71"/>
  <c r="E160" i="71"/>
  <c r="E154" i="71"/>
  <c r="E153" i="71"/>
  <c r="E158" i="71"/>
  <c r="E152" i="71"/>
  <c r="E151" i="71"/>
  <c r="E149" i="71"/>
  <c r="E148" i="71"/>
  <c r="E146" i="71"/>
  <c r="E136" i="71"/>
  <c r="E131" i="71"/>
  <c r="E140" i="71"/>
  <c r="E143" i="71"/>
  <c r="E138" i="71"/>
  <c r="E74" i="71"/>
  <c r="E73" i="71"/>
  <c r="E72" i="71"/>
  <c r="E71" i="71"/>
  <c r="E69" i="71"/>
  <c r="E68" i="71"/>
  <c r="E66" i="71"/>
  <c r="E65" i="71"/>
  <c r="E18" i="71"/>
  <c r="E16" i="71"/>
  <c r="E14" i="71"/>
  <c r="E29" i="71"/>
  <c r="E38" i="71"/>
  <c r="E35" i="71"/>
  <c r="E71" i="75"/>
  <c r="E70" i="75"/>
  <c r="E67" i="75"/>
  <c r="E174" i="73"/>
  <c r="E175" i="73"/>
  <c r="E176" i="73"/>
  <c r="E169" i="73"/>
  <c r="E168" i="73"/>
  <c r="E167" i="73"/>
  <c r="E166" i="73"/>
  <c r="E164" i="73"/>
  <c r="E163" i="73"/>
  <c r="E162" i="73"/>
  <c r="E161" i="73"/>
  <c r="E159" i="73"/>
  <c r="E157" i="73"/>
  <c r="E156" i="73"/>
  <c r="E154" i="73"/>
  <c r="E153" i="73"/>
  <c r="E152" i="73"/>
  <c r="E108" i="73"/>
  <c r="E107" i="73"/>
  <c r="E106" i="73"/>
  <c r="E105" i="73"/>
  <c r="E104" i="73"/>
  <c r="E102" i="73"/>
  <c r="E101" i="73"/>
  <c r="E73" i="73"/>
  <c r="E98" i="73"/>
  <c r="E97" i="73"/>
  <c r="E96" i="73"/>
  <c r="E95" i="73"/>
  <c r="E94" i="73"/>
  <c r="E93" i="73"/>
  <c r="E92" i="73"/>
  <c r="E90" i="73"/>
  <c r="E89" i="73"/>
  <c r="E87" i="73"/>
  <c r="E86" i="73"/>
  <c r="E85" i="73"/>
  <c r="E84" i="73"/>
  <c r="E83" i="73"/>
  <c r="E82" i="73"/>
  <c r="E81" i="73"/>
  <c r="E79" i="73"/>
  <c r="E78" i="73"/>
  <c r="E76" i="73"/>
  <c r="E75" i="73"/>
  <c r="E74" i="73"/>
  <c r="E72" i="73"/>
  <c r="E71" i="73"/>
  <c r="E70" i="73"/>
  <c r="E67" i="73"/>
  <c r="E66" i="73"/>
  <c r="E64" i="73"/>
  <c r="E63" i="73"/>
  <c r="E62" i="73"/>
  <c r="E60" i="73"/>
  <c r="E51" i="73"/>
  <c r="E50" i="73"/>
  <c r="E49" i="73"/>
  <c r="E48" i="73"/>
  <c r="E31" i="73"/>
  <c r="E30" i="73"/>
  <c r="E29" i="73"/>
  <c r="E36" i="73"/>
  <c r="E34" i="73"/>
  <c r="E33" i="73"/>
  <c r="E46" i="73"/>
  <c r="E44" i="73"/>
  <c r="E43" i="73"/>
  <c r="E41" i="73"/>
  <c r="E39" i="73"/>
  <c r="E38" i="73"/>
  <c r="E25" i="73"/>
  <c r="E149" i="73"/>
  <c r="E145" i="73"/>
  <c r="E141" i="73"/>
  <c r="E140" i="73"/>
  <c r="E138" i="73"/>
  <c r="E137" i="73"/>
  <c r="E135" i="73"/>
  <c r="E193" i="73"/>
  <c r="E192" i="73"/>
  <c r="E191" i="73"/>
  <c r="E189" i="73"/>
  <c r="E218" i="73"/>
  <c r="E217" i="73"/>
  <c r="E185" i="73"/>
  <c r="E184" i="73"/>
  <c r="E96" i="75"/>
  <c r="E95" i="75"/>
  <c r="E94" i="75"/>
  <c r="H80" i="74"/>
  <c r="E63" i="75"/>
  <c r="F79" i="74"/>
  <c r="F78" i="74"/>
  <c r="F76" i="74"/>
  <c r="F66" i="74"/>
  <c r="F65" i="74"/>
  <c r="E22" i="73"/>
  <c r="E21" i="73"/>
  <c r="E18" i="73"/>
  <c r="E16" i="73"/>
  <c r="E15" i="73"/>
  <c r="E118" i="73"/>
  <c r="E115" i="73"/>
  <c r="E114" i="73"/>
  <c r="E113" i="73"/>
  <c r="E112" i="73"/>
  <c r="E111" i="73"/>
  <c r="E132" i="73"/>
  <c r="E131" i="73"/>
  <c r="E130" i="73"/>
  <c r="E128" i="73"/>
  <c r="E127" i="73"/>
  <c r="E125" i="73"/>
  <c r="E120" i="73"/>
  <c r="E44" i="77"/>
  <c r="E37" i="77"/>
  <c r="E36" i="77"/>
  <c r="E35" i="77"/>
  <c r="E33" i="77"/>
  <c r="E22" i="77"/>
  <c r="F74" i="74"/>
  <c r="F69" i="74"/>
  <c r="F68" i="74"/>
  <c r="F63" i="74"/>
  <c r="F62" i="74"/>
  <c r="F60" i="74"/>
  <c r="F73" i="74"/>
  <c r="F72" i="74"/>
  <c r="F71" i="74"/>
  <c r="F43" i="74"/>
  <c r="F42" i="74"/>
  <c r="F40" i="74"/>
  <c r="F39" i="74"/>
  <c r="F37" i="74"/>
  <c r="F36" i="74"/>
  <c r="F34" i="74"/>
  <c r="F33" i="74"/>
  <c r="F31" i="74"/>
  <c r="F30" i="74"/>
  <c r="F28" i="74"/>
  <c r="F27" i="74"/>
  <c r="F25" i="74"/>
  <c r="F24" i="74"/>
  <c r="F21" i="74"/>
  <c r="F19" i="74"/>
  <c r="F18" i="74"/>
  <c r="F16" i="74"/>
  <c r="F15" i="74"/>
  <c r="E43" i="75"/>
  <c r="E42" i="75"/>
  <c r="E41" i="75"/>
  <c r="E73" i="75"/>
  <c r="E214" i="73"/>
  <c r="E213" i="73"/>
  <c r="E206" i="73"/>
  <c r="E203" i="73"/>
  <c r="E201" i="73"/>
  <c r="E199" i="73"/>
  <c r="E198" i="73"/>
  <c r="E196" i="73"/>
  <c r="E195" i="73"/>
  <c r="E187" i="73"/>
  <c r="E182" i="73"/>
  <c r="E181" i="73"/>
  <c r="E179" i="73"/>
  <c r="E211" i="71"/>
  <c r="E123" i="71"/>
  <c r="E124" i="71"/>
  <c r="E125" i="71"/>
  <c r="E59" i="71"/>
  <c r="E56" i="71"/>
  <c r="E55" i="71"/>
  <c r="E53" i="71"/>
  <c r="E20" i="71"/>
  <c r="E60" i="75"/>
  <c r="E59" i="75"/>
  <c r="E57" i="75"/>
  <c r="E54" i="75"/>
  <c r="E53" i="75"/>
  <c r="F57" i="74"/>
  <c r="F56" i="74"/>
  <c r="F54" i="74"/>
  <c r="F53" i="74"/>
  <c r="F52" i="74"/>
  <c r="F50" i="74"/>
  <c r="F49" i="74"/>
  <c r="F47" i="74"/>
  <c r="F46" i="74"/>
  <c r="E48" i="77"/>
  <c r="E20" i="77"/>
  <c r="E14" i="77"/>
  <c r="E47" i="77"/>
  <c r="E46" i="77"/>
  <c r="E119" i="71"/>
  <c r="E22" i="71"/>
  <c r="E110" i="71"/>
  <c r="E109" i="71"/>
  <c r="E108" i="71"/>
  <c r="E106" i="71"/>
  <c r="E105" i="71"/>
  <c r="E118" i="71"/>
  <c r="E117" i="71"/>
  <c r="E116" i="71"/>
  <c r="E115" i="71"/>
  <c r="E114" i="71"/>
  <c r="E113" i="71"/>
  <c r="E112" i="71"/>
  <c r="E97" i="71"/>
  <c r="E96" i="71"/>
  <c r="E50" i="71"/>
  <c r="E49" i="71"/>
  <c r="E63" i="71"/>
  <c r="E62" i="71"/>
  <c r="E61" i="71"/>
  <c r="E47" i="71"/>
  <c r="E46" i="71"/>
  <c r="E45" i="71"/>
  <c r="E44" i="71"/>
  <c r="E27" i="71"/>
  <c r="E77" i="71"/>
  <c r="E129" i="71"/>
  <c r="E128" i="71"/>
  <c r="E127" i="71"/>
  <c r="E122" i="71"/>
  <c r="E93" i="71"/>
  <c r="E92" i="71"/>
  <c r="E91" i="71"/>
  <c r="E90" i="71"/>
  <c r="E95" i="71"/>
  <c r="E88" i="71"/>
  <c r="E87" i="71"/>
  <c r="E103" i="71"/>
  <c r="E102" i="71"/>
  <c r="E101" i="71"/>
  <c r="E100" i="71"/>
  <c r="E99" i="71"/>
  <c r="E85" i="71"/>
  <c r="E84" i="71"/>
  <c r="E83" i="71"/>
  <c r="E82" i="71"/>
  <c r="E80" i="71"/>
  <c r="E76" i="71"/>
  <c r="E41" i="71"/>
  <c r="E40" i="71"/>
  <c r="E33" i="71"/>
  <c r="E31" i="71"/>
  <c r="E25" i="71"/>
  <c r="E101" i="75"/>
  <c r="E100" i="75"/>
  <c r="E98" i="75"/>
  <c r="E92" i="75"/>
  <c r="E91" i="75"/>
  <c r="E89" i="75"/>
  <c r="E17" i="75"/>
  <c r="E16" i="75"/>
  <c r="E15" i="75"/>
  <c r="E64" i="75"/>
  <c r="E62" i="75"/>
  <c r="E51" i="75"/>
  <c r="E50" i="75"/>
  <c r="E49" i="75"/>
  <c r="E47" i="75"/>
  <c r="E46" i="75"/>
  <c r="E45" i="75"/>
  <c r="E39" i="75"/>
  <c r="E38" i="75"/>
  <c r="E37" i="75"/>
  <c r="E34" i="75"/>
  <c r="E33" i="75"/>
  <c r="E32" i="75"/>
  <c r="E30" i="75"/>
  <c r="E29" i="75"/>
  <c r="E28" i="75"/>
  <c r="E25" i="75"/>
  <c r="E24" i="75"/>
  <c r="E23" i="75"/>
  <c r="E21" i="75"/>
  <c r="E20" i="75"/>
  <c r="E19" i="75"/>
  <c r="D65" i="75"/>
  <c r="E65" i="75"/>
  <c r="M80" i="74"/>
  <c r="M81" i="74"/>
  <c r="M82" i="74"/>
  <c r="M83" i="74"/>
  <c r="M84" i="74"/>
  <c r="M85" i="74"/>
  <c r="M86" i="74"/>
  <c r="M87" i="74"/>
  <c r="M88" i="74"/>
  <c r="M89" i="74"/>
  <c r="M90" i="74"/>
  <c r="D13" i="70"/>
  <c r="G49" i="77"/>
  <c r="L50" i="77"/>
  <c r="L49" i="77"/>
  <c r="G219" i="73"/>
  <c r="L220" i="73"/>
  <c r="L219" i="73"/>
  <c r="L221" i="73"/>
  <c r="L222" i="73"/>
  <c r="L223" i="73"/>
  <c r="L51" i="77"/>
  <c r="L52" i="77"/>
  <c r="L53" i="77"/>
  <c r="L213" i="71"/>
  <c r="G213" i="71"/>
  <c r="L214" i="71"/>
  <c r="L215" i="71"/>
  <c r="L216" i="71"/>
  <c r="L217" i="71"/>
  <c r="G102" i="75"/>
  <c r="L103" i="75"/>
  <c r="L102" i="75"/>
  <c r="L104" i="75"/>
  <c r="L105" i="75"/>
  <c r="L106" i="75"/>
  <c r="L107" i="75"/>
  <c r="L108" i="75"/>
  <c r="I80" i="75"/>
  <c r="L83" i="75"/>
  <c r="L80" i="75"/>
  <c r="G80" i="75"/>
  <c r="L81" i="75"/>
  <c r="L54" i="77"/>
  <c r="L55" i="77"/>
  <c r="L224" i="73"/>
  <c r="L225" i="73"/>
  <c r="L218" i="71"/>
  <c r="L219" i="71"/>
  <c r="L82" i="75"/>
  <c r="L84" i="75"/>
  <c r="L56" i="77"/>
  <c r="L57" i="77"/>
  <c r="L58" i="77"/>
  <c r="L59" i="77"/>
  <c r="D12" i="70"/>
  <c r="L226" i="73"/>
  <c r="L227" i="73"/>
  <c r="L228" i="73"/>
  <c r="L229" i="73"/>
  <c r="D11" i="70"/>
  <c r="L220" i="71"/>
  <c r="L221" i="71"/>
  <c r="L222" i="71"/>
  <c r="L223" i="71"/>
  <c r="D10" i="70"/>
  <c r="L85" i="75"/>
  <c r="L86" i="75"/>
  <c r="L109" i="75"/>
  <c r="L110" i="75"/>
  <c r="L111" i="75"/>
  <c r="L112" i="75"/>
  <c r="L113" i="75"/>
  <c r="D14" i="70"/>
  <c r="D15" i="70"/>
</calcChain>
</file>

<file path=xl/sharedStrings.xml><?xml version="1.0" encoding="utf-8"?>
<sst xmlns="http://schemas.openxmlformats.org/spreadsheetml/2006/main" count="1392" uniqueCount="399">
  <si>
    <t xml:space="preserve">                     q.foTi. rekvavas q#9-Si mdebare Sps "san petrolium jorjia"-s </t>
  </si>
  <si>
    <t xml:space="preserve">                 daqvemdebarebaSi myofi avtogasamararTi sadguris rekonstruqcia</t>
  </si>
  <si>
    <t xml:space="preserve">        nakrebi xarjTaRricxva</t>
  </si>
  <si>
    <t>#</t>
  </si>
  <si>
    <t>safuZveli</t>
  </si>
  <si>
    <t>samuSaos dasaxeleba</t>
  </si>
  <si>
    <t>Rirebuleba</t>
  </si>
  <si>
    <t>lok.x-va #1</t>
  </si>
  <si>
    <t>ofisi, marketi</t>
  </si>
  <si>
    <t>lok.x-va #2</t>
  </si>
  <si>
    <t>ezos  safaris mowyoba</t>
  </si>
  <si>
    <t>lok.x-va #3</t>
  </si>
  <si>
    <t>sawvavis rezervuarebi</t>
  </si>
  <si>
    <t>lok.x-va #4</t>
  </si>
  <si>
    <t xml:space="preserve">wyalsaden-kanalizaciis qselebis mowyoba </t>
  </si>
  <si>
    <t>lok.x-va #5</t>
  </si>
  <si>
    <t>eleqtro-samontaJo samuSaoebi</t>
  </si>
  <si>
    <t>sul xarjTaRricxviT:</t>
  </si>
  <si>
    <t xml:space="preserve">q.foTi. rekvavas q#9-Si mdebare Sps "san petrolium jorjia"-s </t>
  </si>
  <si>
    <t>daqvemdebarebaSi myofi avtogasamararTi sadguris rekonstruqcia</t>
  </si>
  <si>
    <t xml:space="preserve">            xarjTaRricxva #1</t>
  </si>
  <si>
    <t xml:space="preserve">                ofisi, farduli</t>
  </si>
  <si>
    <t>safuZveli: proeqti</t>
  </si>
  <si>
    <t xml:space="preserve">samuSaoebisa da xarjebis dasaxeleba </t>
  </si>
  <si>
    <t>ganz.</t>
  </si>
  <si>
    <t>raodenoba</t>
  </si>
  <si>
    <t>masala</t>
  </si>
  <si>
    <t>xelfasi</t>
  </si>
  <si>
    <t>manqana meqanizmebi</t>
  </si>
  <si>
    <t>jami</t>
  </si>
  <si>
    <t>normativiT erTeulze</t>
  </si>
  <si>
    <t>sul</t>
  </si>
  <si>
    <t>erT. fasi</t>
  </si>
  <si>
    <t>1</t>
  </si>
  <si>
    <t>4</t>
  </si>
  <si>
    <t>sademontaJo samuSaoebi</t>
  </si>
  <si>
    <t>Senobis wina baqnis demontaJi</t>
  </si>
  <si>
    <t>m2</t>
  </si>
  <si>
    <t>Sromis xarji</t>
  </si>
  <si>
    <t>lari</t>
  </si>
  <si>
    <t>fardulis kunZulis demontaJi</t>
  </si>
  <si>
    <t>arsebuli bordiurebis demontaJi</t>
  </si>
  <si>
    <t>grZ/m</t>
  </si>
  <si>
    <t>saoperatoros fasadze momgvalebuli kedlis demontaJi</t>
  </si>
  <si>
    <t>vitraJebisa da karebebis demontaJi  da transportireba TbilisSi aeroportis dasaxlebaSi yofili "eko"-s bazaze</t>
  </si>
  <si>
    <t>satransporto xarji</t>
  </si>
  <si>
    <t>6</t>
  </si>
  <si>
    <t>kedlebis gasufTaveba Zveli nalesisagan</t>
  </si>
  <si>
    <t>7</t>
  </si>
  <si>
    <t xml:space="preserve">san.kvanZis kedlebis gasufTaveba kafelisagan </t>
  </si>
  <si>
    <t>8</t>
  </si>
  <si>
    <t>san.kvanZis furnituris demontaJi</t>
  </si>
  <si>
    <t>komp</t>
  </si>
  <si>
    <t xml:space="preserve">ofisis arsebuli Weris demontaJi </t>
  </si>
  <si>
    <t>SenobaSi arsebuli iatakis safaris demontaJi</t>
  </si>
  <si>
    <t>arsebuli fardulis sruli demontaJi da transportireba TbilisSi aeroportis dasaxlebaSi yofili "eko"-s bazaze</t>
  </si>
  <si>
    <t>avtokrani</t>
  </si>
  <si>
    <t>dRe</t>
  </si>
  <si>
    <t>reisi</t>
  </si>
  <si>
    <t>damxmare masalebi</t>
  </si>
  <si>
    <t xml:space="preserve">samSeneblo nagvis datvirTva da transportireba </t>
  </si>
  <si>
    <t>m3</t>
  </si>
  <si>
    <t>avtoTviTmcleli</t>
  </si>
  <si>
    <t>t</t>
  </si>
  <si>
    <t>ofisi</t>
  </si>
  <si>
    <t xml:space="preserve">parapetisa da saoperatoros kedlis wyoba wvrili samSeneblo blokiT </t>
  </si>
  <si>
    <t>betonis bloki 20*20*40</t>
  </si>
  <si>
    <t>cali</t>
  </si>
  <si>
    <t>qviSa cementis xsnari</t>
  </si>
  <si>
    <t>sxva masala</t>
  </si>
  <si>
    <t>r/betonis  sartylis mowyoba b-25 betonisagan Senobisa da rezervuaris kedlebze</t>
  </si>
  <si>
    <r>
      <t>betoni b-25</t>
    </r>
    <r>
      <rPr>
        <sz val="10"/>
        <rFont val="Cambria"/>
        <family val="1"/>
      </rPr>
      <t xml:space="preserve"> </t>
    </r>
  </si>
  <si>
    <t>armatura a-3</t>
  </si>
  <si>
    <t>armatura a-1</t>
  </si>
  <si>
    <t xml:space="preserve">r/betonis zRudaris  mowyoba b-25 betonisagan </t>
  </si>
  <si>
    <t>kedlebis lesva qviSa-cementis xsnariT</t>
  </si>
  <si>
    <t>RorRis safuZvlis mowyoba r/betonis iatakisaTvis</t>
  </si>
  <si>
    <t>RorRi</t>
  </si>
  <si>
    <t>momasworebeli fenis mowyoba qviSa-cementis xsnariT sisq. 30mm</t>
  </si>
  <si>
    <t>hidroizolaciis mowyoba ori fena linekroniT</t>
  </si>
  <si>
    <t>praimeri</t>
  </si>
  <si>
    <t>lit</t>
  </si>
  <si>
    <t>lineroni</t>
  </si>
  <si>
    <t>gazi</t>
  </si>
  <si>
    <t>kg</t>
  </si>
  <si>
    <t>betonis iatakis mowyoba ormagi armirebiT (arsebul kedlebSi CaankerebiT)  b-25 betonisagan</t>
  </si>
  <si>
    <t xml:space="preserve">betoni b-25 </t>
  </si>
  <si>
    <t>kedlebis mopirkeTeba keramikuli filebiT (san.kvanZi)</t>
  </si>
  <si>
    <t>keramikuli fila</t>
  </si>
  <si>
    <t>webo-cementi</t>
  </si>
  <si>
    <t>"amstrongi"-s Weris mowyoba nestgamZle filebiT</t>
  </si>
  <si>
    <t>amstrongis fila kompleqtSi</t>
  </si>
  <si>
    <t>iatakebis mopirkeTeba keramogranitis filebiT</t>
  </si>
  <si>
    <t>keramogranitis fila</t>
  </si>
  <si>
    <t>plintusebis mowyoba keramogranitis filebiT</t>
  </si>
  <si>
    <t>kedlebis damuSaveba fiTxiT da Rebva wyalemulsia saRebaviT</t>
  </si>
  <si>
    <t>sxva manqanebi</t>
  </si>
  <si>
    <t>fiTxi</t>
  </si>
  <si>
    <t>wyalemulsia saRebavi</t>
  </si>
  <si>
    <t>kar-fanjrebis mowyoba izoaluminis profiliT</t>
  </si>
  <si>
    <t xml:space="preserve">kar-fanjris blokis Rirebuleba </t>
  </si>
  <si>
    <t xml:space="preserve">m.d.f.-is karis mowyoba </t>
  </si>
  <si>
    <t>m.d.f.-is karis  Rirebuleba (kompl)</t>
  </si>
  <si>
    <t>sxva xarjebi</t>
  </si>
  <si>
    <t>"naSxefi"-is mowyoba fasadze da Rebva silikoniani saRebaviT (xaraCos daSla awyobiT)</t>
  </si>
  <si>
    <t>pva</t>
  </si>
  <si>
    <t xml:space="preserve">qviSa </t>
  </si>
  <si>
    <t>cementi</t>
  </si>
  <si>
    <t>grunti</t>
  </si>
  <si>
    <t>silikoniani saRebavi</t>
  </si>
  <si>
    <t>xaraCo</t>
  </si>
  <si>
    <t>Senobis saxuravis mowyoba</t>
  </si>
  <si>
    <t>saxuravis safaris mowyoba ori fena linekroniT</t>
  </si>
  <si>
    <t>sacremleebis mowyoba Senobis perimetrze</t>
  </si>
  <si>
    <t>furclovani Tunuqi 0.5mm</t>
  </si>
  <si>
    <t>wyalmimRebi milebisa da Rarebis mowyoba</t>
  </si>
  <si>
    <t>wyalmimRebi Rari damWeriT</t>
  </si>
  <si>
    <t>wyalmimRebi mili</t>
  </si>
  <si>
    <t>wyalmimRebi Zabri</t>
  </si>
  <si>
    <t>muxli</t>
  </si>
  <si>
    <t>saoperatoros karTan msubuqi gadaxurvis mowyoba</t>
  </si>
  <si>
    <t xml:space="preserve">SromiTi resursebi </t>
  </si>
  <si>
    <t>liTonis milkvadrati 25*25*2</t>
  </si>
  <si>
    <t>tona</t>
  </si>
  <si>
    <t>profilirebuli Tunuqi 0.5mm</t>
  </si>
  <si>
    <t>liTonis furceli 100*100*4</t>
  </si>
  <si>
    <t>ankari</t>
  </si>
  <si>
    <t>farduli</t>
  </si>
  <si>
    <t>gruntis damuSaveba xeliT wertilovani fundamentis mosawyobad</t>
  </si>
  <si>
    <t xml:space="preserve">RorRis safuZvlis mowyoba </t>
  </si>
  <si>
    <t>axali fardulis svetebis wertilovani saZirkvlis mowyoba b-25 betonisagan</t>
  </si>
  <si>
    <t>yalibis fari</t>
  </si>
  <si>
    <t>xe-masala</t>
  </si>
  <si>
    <r>
      <t xml:space="preserve">liTonis mili </t>
    </r>
    <r>
      <rPr>
        <sz val="10"/>
        <rFont val="Cambria"/>
        <family val="1"/>
      </rPr>
      <t>D</t>
    </r>
    <r>
      <rPr>
        <sz val="10"/>
        <rFont val="AcadNusx"/>
      </rPr>
      <t>-300მმ</t>
    </r>
  </si>
  <si>
    <t>proeq</t>
  </si>
  <si>
    <t>liTonis furceli 10mm</t>
  </si>
  <si>
    <t>liTonis furceli 15mm</t>
  </si>
  <si>
    <t>axali fardulis liTonis konstruqciebis mowyoba</t>
  </si>
  <si>
    <t>ortesebri koWi #30</t>
  </si>
  <si>
    <t>Sveleri #30</t>
  </si>
  <si>
    <t>Sveleri #18</t>
  </si>
  <si>
    <t>kuTxovana 70*70*5</t>
  </si>
  <si>
    <t>milkvadrati 40*40*3</t>
  </si>
  <si>
    <t>milkvadrati 20*20*2</t>
  </si>
  <si>
    <t>liTonis furceli 2mm</t>
  </si>
  <si>
    <t>liTonis furceli 12mm</t>
  </si>
  <si>
    <r>
      <t>WanWiki</t>
    </r>
    <r>
      <rPr>
        <sz val="10"/>
        <rFont val="Cambria"/>
        <family val="1"/>
      </rPr>
      <t xml:space="preserve"> M</t>
    </r>
    <r>
      <rPr>
        <sz val="10"/>
        <rFont val="AcadNusx"/>
      </rPr>
      <t>-24-iani</t>
    </r>
  </si>
  <si>
    <t xml:space="preserve">axali fardulis svetebis moCarCoeba milkvadratebiTa da liTonis furcliT </t>
  </si>
  <si>
    <t>fardulis saxuravis mowyoba gofrirebuli TunuqiT</t>
  </si>
  <si>
    <t>gofrirebuli Tunuqi 0,5mm</t>
  </si>
  <si>
    <t>TviTmWreli</t>
  </si>
  <si>
    <t>fardulis Sekiduli Weris mowyoba gofrirebuli TunuqiT</t>
  </si>
  <si>
    <t>gofrirebuli Tunuqi 0,5mm (Raris simaRle minimaluri)</t>
  </si>
  <si>
    <t>sacremleebisa da indaos mowyoba fardulis saxuravze</t>
  </si>
  <si>
    <t>Tunuqis furceli 0,5mm</t>
  </si>
  <si>
    <t xml:space="preserve">wyalmimRebi Rari </t>
  </si>
  <si>
    <t>fardulis liTonis konstruqciebis Rebva antikoroziuli saRebaviT</t>
  </si>
  <si>
    <t>antikoroziuli saRebavi</t>
  </si>
  <si>
    <r>
      <t>fardulisa da svetebis liTonis furclis damuSaveba da Rebva</t>
    </r>
    <r>
      <rPr>
        <b/>
        <sz val="10"/>
        <rFont val="Cambria"/>
        <family val="1"/>
        <charset val="204"/>
      </rPr>
      <t xml:space="preserve"> RAL</t>
    </r>
    <r>
      <rPr>
        <b/>
        <sz val="10"/>
        <rFont val="AcadNusx"/>
      </rPr>
      <t xml:space="preserve"> tipis saRebaviT </t>
    </r>
  </si>
  <si>
    <t>Spakli</t>
  </si>
  <si>
    <t>narinjisferi da lurji saRebavi</t>
  </si>
  <si>
    <t>fardulze fasebis abrisa da sareklamo baneris montaJi</t>
  </si>
  <si>
    <t>fasebis abra da sareklamo baneri (damkveTis miwodebiT)</t>
  </si>
  <si>
    <r>
      <rPr>
        <b/>
        <sz val="10"/>
        <rFont val="AcadNusx"/>
      </rPr>
      <t>jami</t>
    </r>
  </si>
  <si>
    <t>satransporto xarji masalaze</t>
  </si>
  <si>
    <t>zednadebi xarji</t>
  </si>
  <si>
    <t xml:space="preserve">mogeba </t>
  </si>
  <si>
    <t>gauTvaliswinebeli xarji</t>
  </si>
  <si>
    <t>dRg</t>
  </si>
  <si>
    <t>sul jami</t>
  </si>
  <si>
    <t>lokalur resursuli xarjTaRricxva #2</t>
  </si>
  <si>
    <t>vertikaluri gegmareba, teritoriis keTilmowyoba</t>
  </si>
  <si>
    <t>manqana-meqanizmebi</t>
  </si>
  <si>
    <t xml:space="preserve">                                                droebiTi SemoRobvis mowyoba</t>
  </si>
  <si>
    <t>ormoebis amoReba da liTonis milkvadratebis dabetoneba</t>
  </si>
  <si>
    <t>c</t>
  </si>
  <si>
    <t>betoni b-20</t>
  </si>
  <si>
    <t>droebiTi SemoRobvis mowyoba (montaJi, demontaJi)</t>
  </si>
  <si>
    <t>liTonis oTxkuTxa mili 60*60*2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</si>
  <si>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</si>
  <si>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</rPr>
      <t>-fila</t>
    </r>
  </si>
  <si>
    <t xml:space="preserve">                                                r/betonis filis, fardulis kunZulisa da Senobis win baqnis mowyoba</t>
  </si>
  <si>
    <t>arsebuli r/betonis filebis demontaJi da transportireba TbilisSi aeroportis dasaxlebaSi yofili "eko"-s bazaze</t>
  </si>
  <si>
    <t>RorRis safuZvlis mowyoba</t>
  </si>
  <si>
    <t>satkepni gluvi TviTmavali   5ton.</t>
  </si>
  <si>
    <t>m/sT</t>
  </si>
  <si>
    <r>
      <t>r/betonis filis mowyoba b-25</t>
    </r>
    <r>
      <rPr>
        <b/>
        <sz val="10"/>
        <rFont val="Cambria"/>
        <family val="1"/>
        <charset val="204"/>
      </rPr>
      <t xml:space="preserve"> S</t>
    </r>
    <r>
      <rPr>
        <b/>
        <sz val="10"/>
        <rFont val="AcadNusx"/>
      </rPr>
      <t>4 betonisagan sisqiT 20 sm fardulisa da sawvavis avzebis gverdiT (moxexviT da daWriT)</t>
    </r>
  </si>
  <si>
    <t>betoni b-22,5</t>
  </si>
  <si>
    <t>fardulis kolonebTan kunZulebis mowyoba b-22,5 betonisagan sisqiT 15 sm</t>
  </si>
  <si>
    <t>Senobis win baqnis mowyoba b-22,5 betonisagan</t>
  </si>
  <si>
    <t>Senobis win baqnze da fardulis dispenseris kunZulebis mopirkeTeba keramogranitis filebiT</t>
  </si>
  <si>
    <t>dispenseris kunZulis gverdebis mopirkeTeba foladis furclebisagan</t>
  </si>
  <si>
    <t>liTonis oTxkuTxa mili 40*20*2.5</t>
  </si>
  <si>
    <t>liTonis furceli 1mm</t>
  </si>
  <si>
    <t>saRebavi</t>
  </si>
  <si>
    <t>dispenseris kunZulebTan damcavi konstruqciis mowyoba  mrgvali liTonis miliT</t>
  </si>
  <si>
    <t xml:space="preserve">liTonis mili 60*3 </t>
  </si>
  <si>
    <t>liTonis firfita 150*150*6</t>
  </si>
  <si>
    <t>ankerebi 10mm</t>
  </si>
  <si>
    <t>liTonis damcavi konstruqciis Rebva antikoroziuli saRebaviT</t>
  </si>
  <si>
    <t xml:space="preserve">stafilosferi antikoroziuli saRebavi </t>
  </si>
  <si>
    <t>ezos a/betonis safaris mowyoba</t>
  </si>
  <si>
    <t>safuZvlis fenis mowyoba fraqciuli RorRiT (0-40mm.) sisqiT 20 sm</t>
  </si>
  <si>
    <t xml:space="preserve">manqanebi </t>
  </si>
  <si>
    <t>avtogreideri saSualo tipis 79kvt (108c,Z)</t>
  </si>
  <si>
    <t>satkepni gluvi TviTmavali   10ton.</t>
  </si>
  <si>
    <t>wyali</t>
  </si>
  <si>
    <t>Txevadi biTumis mosxma 0,6kg/m²</t>
  </si>
  <si>
    <t>avtogudronatori 3500l</t>
  </si>
  <si>
    <t xml:space="preserve">Txevadi bitumi </t>
  </si>
  <si>
    <r>
      <t>safaris qveda fenis mowyoba msxvilmarcvlovani a/betonis cxeli nareviT sisqiT-</t>
    </r>
    <r>
      <rPr>
        <b/>
        <sz val="10"/>
        <color indexed="8"/>
        <rFont val="AcadNusx"/>
      </rPr>
      <t xml:space="preserve">6sm.  </t>
    </r>
  </si>
  <si>
    <t>asfaltis damgebi manqana</t>
  </si>
  <si>
    <t>TviTmavali gluvi satkepni 5 ton</t>
  </si>
  <si>
    <t>_"_ 10ton</t>
  </si>
  <si>
    <t xml:space="preserve">msxvilmarcvlov. asfalti  </t>
  </si>
  <si>
    <t>ton</t>
  </si>
  <si>
    <t>sxvadasxva masala normiT</t>
  </si>
  <si>
    <t>Txevadi biTumis mosxma 0,3kg/m²</t>
  </si>
  <si>
    <r>
      <t>wvrilmarcvlovani a/betonis cxeli narevi, tipi-</t>
    </r>
    <r>
      <rPr>
        <b/>
        <sz val="10"/>
        <color indexed="8"/>
        <rFont val="Arial"/>
        <family val="2"/>
        <charset val="204"/>
      </rPr>
      <t>B</t>
    </r>
    <r>
      <rPr>
        <b/>
        <sz val="10"/>
        <color indexed="8"/>
        <rFont val="AcadNusx"/>
      </rPr>
      <t xml:space="preserve">, marka II. sisqiT-4sm. </t>
    </r>
  </si>
  <si>
    <t xml:space="preserve">wvrilmarcvlov. asfalti  </t>
  </si>
  <si>
    <t xml:space="preserve">                                                                 teritoriis Sesasvlel-gamosasvlelis gaswvriv arsebuli saniaRvre arxis r/betonis saxuravebze asfaltis safaris mowyoba</t>
  </si>
  <si>
    <t xml:space="preserve">                  sasawyobe jixuris mowyoba</t>
  </si>
  <si>
    <t>monoliTuri r/betonis Ziris mowyoba b-25 betonisagan</t>
  </si>
  <si>
    <t>xemasala</t>
  </si>
  <si>
    <t>Casatanebeli detalebi</t>
  </si>
  <si>
    <t>sasawyobe jixuris mowyoba poliureTanis sendviC panelebiT</t>
  </si>
  <si>
    <t>liTonis kuTxovana 90*6</t>
  </si>
  <si>
    <t>faqt</t>
  </si>
  <si>
    <t>poliureTanis sendviC paneli 50mm</t>
  </si>
  <si>
    <t>uJangavi foladis furceli 0.5mm</t>
  </si>
  <si>
    <t>metaloplasmasis framugis Rirebuleba da montaJi</t>
  </si>
  <si>
    <t xml:space="preserve">metaloplasmasis framugis Rirebuleba </t>
  </si>
  <si>
    <t xml:space="preserve">liTonis karis mowyoba </t>
  </si>
  <si>
    <t xml:space="preserve">liTonis karis  Rirebuleba </t>
  </si>
  <si>
    <t>saniaRvre arxis mowyoba</t>
  </si>
  <si>
    <t>gruntis damuSaveba xeliT saniaRvre arxis mosawyobad</t>
  </si>
  <si>
    <t>saniarvre arxis mowyoba</t>
  </si>
  <si>
    <t>betoni b-25</t>
  </si>
  <si>
    <t>proeqt</t>
  </si>
  <si>
    <r>
      <t>kanalizaciis mili</t>
    </r>
    <r>
      <rPr>
        <sz val="10"/>
        <rFont val="Cambria"/>
        <family val="1"/>
      </rPr>
      <t xml:space="preserve"> D</t>
    </r>
    <r>
      <rPr>
        <sz val="10"/>
        <rFont val="AcadNusx"/>
      </rPr>
      <t>-150mm arxebis SesaerTeblad</t>
    </r>
  </si>
  <si>
    <t>liTonis cxaurebis mowyoba</t>
  </si>
  <si>
    <t>liTonis kuTxovana 70*70*5</t>
  </si>
  <si>
    <t>liTonis kuTxovana 65*65*5</t>
  </si>
  <si>
    <t>liTonis milkvadrati 60*60*3</t>
  </si>
  <si>
    <t xml:space="preserve">                                                Senobis garSemo betonis sarinelisa da betonis bordiurebis mowyoba </t>
  </si>
  <si>
    <t>Senobis garSemo betonis sarinelis mowyoba b-30 betonisagan</t>
  </si>
  <si>
    <t>betoni b-30</t>
  </si>
  <si>
    <t>Senobis garSemo betonis sarinelze keramogranitis filebis mowyoba</t>
  </si>
  <si>
    <t>betonis bordiurebis mowyoba</t>
  </si>
  <si>
    <t>betonis bordiurebi 100*30*15</t>
  </si>
  <si>
    <t>betoni b-17.5</t>
  </si>
  <si>
    <t>teritoriis ukana mxares ori gauqmebuli sakanalizacio Wis Sevseba balastiT</t>
  </si>
  <si>
    <t>balasti</t>
  </si>
  <si>
    <t>teritoriis ukana mxares Savi miwis Setana mindvris safaris mowyoba</t>
  </si>
  <si>
    <t>Savi miwa</t>
  </si>
  <si>
    <t>balaxis Tesli</t>
  </si>
  <si>
    <t xml:space="preserve">              navTobdamWeri (saleqari)</t>
  </si>
  <si>
    <t>gruntis damuSaveba xeliT</t>
  </si>
  <si>
    <t>xreSis safuZvlis mowyoba sisqiT 15 sm</t>
  </si>
  <si>
    <t xml:space="preserve">xreSi  </t>
  </si>
  <si>
    <t>qviSis baliSis mowyoba</t>
  </si>
  <si>
    <t>qviSa</t>
  </si>
  <si>
    <t>kedlebis mowyoba liTonis furclisagan</t>
  </si>
  <si>
    <t>liTonis konstruqciis Rebva (arsebuli sawvavis avzebisa da Secvlili milsadenebis CaTvliT)</t>
  </si>
  <si>
    <r>
      <t xml:space="preserve">benziniani wylis gadamyvani mili </t>
    </r>
    <r>
      <rPr>
        <b/>
        <sz val="10"/>
        <rFont val="Cambria"/>
        <family val="1"/>
        <charset val="204"/>
      </rPr>
      <t>D</t>
    </r>
    <r>
      <rPr>
        <b/>
        <sz val="10"/>
        <rFont val="AcadNusx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</si>
  <si>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</si>
  <si>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</rPr>
      <t>mm</t>
    </r>
  </si>
  <si>
    <r>
      <t xml:space="preserve">zeTiani wylis gadamyvani mili </t>
    </r>
    <r>
      <rPr>
        <b/>
        <sz val="10"/>
        <rFont val="Cambria"/>
        <family val="1"/>
        <charset val="204"/>
      </rPr>
      <t>D</t>
    </r>
    <r>
      <rPr>
        <b/>
        <sz val="10"/>
        <rFont val="AcadNusx"/>
      </rPr>
      <t>-110 mm</t>
    </r>
  </si>
  <si>
    <r>
      <t xml:space="preserve">plasmasis mili </t>
    </r>
    <r>
      <rPr>
        <b/>
        <sz val="10"/>
        <rFont val="Cambria"/>
        <family val="1"/>
        <charset val="204"/>
      </rPr>
      <t>D-50</t>
    </r>
    <r>
      <rPr>
        <b/>
        <sz val="10"/>
        <rFont val="AcadNusx"/>
      </rPr>
      <t>mm</t>
    </r>
  </si>
  <si>
    <t xml:space="preserve">trapi </t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</si>
  <si>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</si>
  <si>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</rPr>
      <t xml:space="preserve">-50 </t>
    </r>
  </si>
  <si>
    <t>fasonuri nawilebi</t>
  </si>
  <si>
    <t>kom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</si>
  <si>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</si>
  <si>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</si>
  <si>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</si>
  <si>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</rPr>
      <t>-400mm</t>
    </r>
  </si>
  <si>
    <t>fasonuri nawilebis damWeri</t>
  </si>
  <si>
    <t>Wis Tavsaxuri</t>
  </si>
  <si>
    <t>liTonis furceli 4mm</t>
  </si>
  <si>
    <t>fardulis qvemoT dispenseris kunZulebTan Sveleris Cadeba navTobdamWerisaTvis</t>
  </si>
  <si>
    <t>Sveleri #10</t>
  </si>
  <si>
    <t xml:space="preserve"> </t>
  </si>
  <si>
    <t xml:space="preserve">       sawvavis rezervuarebi</t>
  </si>
  <si>
    <t>sawvavis avzebze gadasasvleli xidis mowyoba</t>
  </si>
  <si>
    <t>Sveleri #16</t>
  </si>
  <si>
    <t>liTonis kuTxovana 60*60*5</t>
  </si>
  <si>
    <t>liTonis mrgvali mili 60*3</t>
  </si>
  <si>
    <t>arsebuli liTonis kibis demontaJi da axali liTonis kibis mowyoba</t>
  </si>
  <si>
    <t>liTonis mili 60*3</t>
  </si>
  <si>
    <t>liTonis milikvadrati 50*50*2</t>
  </si>
  <si>
    <t>liTonis kuTxovana 150*150*10</t>
  </si>
  <si>
    <t>sawvavis mimRebi nasosisaTvis r/betonis fundamentisa da msubuqi gadaxurvis konstruqciis mowyoba (1.5*1.5m)</t>
  </si>
  <si>
    <t>liTonis milkvadrati 60*40*3</t>
  </si>
  <si>
    <t>liTonis milkvadrati 40*40*2</t>
  </si>
  <si>
    <t>liTonis furceli 200*200*6</t>
  </si>
  <si>
    <t>liTonis konstruqciis Rebva (arsebuli sawvavis avzebis, Secvlili milsadenebis da generatoris CaTvliT)</t>
  </si>
  <si>
    <t>lokalur resursuli xarjTaRricxva #3</t>
  </si>
  <si>
    <t xml:space="preserve">            wyal-kanalizacia</t>
  </si>
  <si>
    <t>samuSaoebis dasaxeleba</t>
  </si>
  <si>
    <t>ganz</t>
  </si>
  <si>
    <t xml:space="preserve">           wyaladenisa da  kanalizaciis Sida qseli</t>
  </si>
  <si>
    <t xml:space="preserve">wyalsadenis plastmasis milebis gayvana d=20 mm </t>
  </si>
  <si>
    <t>milis Rirebuleba d=20mm</t>
  </si>
  <si>
    <t>wyalsadenis fasonuri nawilebis mowyoba</t>
  </si>
  <si>
    <t xml:space="preserve">wyalsadenis fasonuri nawilebi </t>
  </si>
  <si>
    <t xml:space="preserve">ventilebis mowyoba </t>
  </si>
  <si>
    <t>ventili d=20</t>
  </si>
  <si>
    <r>
      <t xml:space="preserve">plast. sakanalizacio milebi </t>
    </r>
    <r>
      <rPr>
        <b/>
        <sz val="10"/>
        <rFont val="Cambria"/>
        <family val="1"/>
        <charset val="204"/>
      </rPr>
      <t>D-</t>
    </r>
    <r>
      <rPr>
        <b/>
        <sz val="10"/>
        <rFont val="AcadNusx"/>
      </rPr>
      <t>100mm</t>
    </r>
  </si>
  <si>
    <t>g.m.</t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</si>
  <si>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</rPr>
      <t>100mm</t>
    </r>
  </si>
  <si>
    <r>
      <t>plastmasis sakanal. milebi</t>
    </r>
    <r>
      <rPr>
        <b/>
        <sz val="10"/>
        <rFont val="Cambria"/>
        <family val="1"/>
        <charset val="204"/>
      </rPr>
      <t xml:space="preserve"> D</t>
    </r>
    <r>
      <rPr>
        <b/>
        <sz val="10"/>
        <rFont val="AcadNusx"/>
      </rPr>
      <t>-50mm</t>
    </r>
  </si>
  <si>
    <r>
      <t>mili sakanalizacio</t>
    </r>
    <r>
      <rPr>
        <sz val="10"/>
        <rFont val="Cambria"/>
        <family val="1"/>
      </rPr>
      <t xml:space="preserve"> D</t>
    </r>
    <r>
      <rPr>
        <sz val="10"/>
        <rFont val="AcadNusx"/>
      </rPr>
      <t>-50mm</t>
    </r>
  </si>
  <si>
    <r>
      <t xml:space="preserve">plastmasis  muxli </t>
    </r>
    <r>
      <rPr>
        <b/>
        <sz val="10"/>
        <rFont val="Cambria"/>
        <family val="1"/>
        <charset val="204"/>
      </rPr>
      <t>D</t>
    </r>
    <r>
      <rPr>
        <b/>
        <sz val="10"/>
        <rFont val="AcadNusx"/>
      </rPr>
      <t>-100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</si>
  <si>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</rPr>
      <t xml:space="preserve">-100  </t>
    </r>
  </si>
  <si>
    <r>
      <t xml:space="preserve">plastmasis muxli </t>
    </r>
    <r>
      <rPr>
        <b/>
        <sz val="10"/>
        <rFont val="Cambria"/>
        <family val="1"/>
        <charset val="204"/>
      </rPr>
      <t>D</t>
    </r>
    <r>
      <rPr>
        <b/>
        <sz val="10"/>
        <rFont val="AcadNusx"/>
      </rPr>
      <t>-50</t>
    </r>
  </si>
  <si>
    <t>kanalizaciis samkapi 100X50X100</t>
  </si>
  <si>
    <t>kanalizaciis samkapi 50X50X50</t>
  </si>
  <si>
    <t>reviziis montaJi</t>
  </si>
  <si>
    <t>reviziis Rirebuleba</t>
  </si>
  <si>
    <t>furnitura</t>
  </si>
  <si>
    <t>Semrevis mowyoba xelsabanisaTvis</t>
  </si>
  <si>
    <t>Semrevis Rirebuleba</t>
  </si>
  <si>
    <t xml:space="preserve">xelsabani sifoniT </t>
  </si>
  <si>
    <t>xelsabani kompleqtSi</t>
  </si>
  <si>
    <t>unitazis Camrecxi avziT montaJi</t>
  </si>
  <si>
    <t xml:space="preserve">unitazis Camrecxi avziT </t>
  </si>
  <si>
    <t xml:space="preserve">           kanalizaciis gare qseli</t>
  </si>
  <si>
    <t>safuZvlis mowyoba mdinaris balastiT</t>
  </si>
  <si>
    <t>qveS safenis mowyoba jeoteqstiliT</t>
  </si>
  <si>
    <t>jeoteqstili</t>
  </si>
  <si>
    <r>
      <t>plastmasis sakanalizacio mili</t>
    </r>
    <r>
      <rPr>
        <b/>
        <sz val="10"/>
        <rFont val="Cambria"/>
        <family val="1"/>
        <charset val="204"/>
      </rPr>
      <t xml:space="preserve"> D</t>
    </r>
    <r>
      <rPr>
        <b/>
        <sz val="10"/>
        <rFont val="AcadNusx"/>
      </rPr>
      <t>-100mm</t>
    </r>
  </si>
  <si>
    <r>
      <t>mili sakanalizacio gofrirebuli</t>
    </r>
    <r>
      <rPr>
        <sz val="10"/>
        <rFont val="Cambria"/>
        <family val="1"/>
      </rPr>
      <t xml:space="preserve"> D</t>
    </r>
    <r>
      <rPr>
        <sz val="10"/>
        <rFont val="AcadNusx"/>
      </rPr>
      <t>-100mm</t>
    </r>
  </si>
  <si>
    <t>wriuli r/betonis Wis mowyoba</t>
  </si>
  <si>
    <t>r/betonis Wis Ziri</t>
  </si>
  <si>
    <r>
      <t>r/betonis Wa (</t>
    </r>
    <r>
      <rPr>
        <sz val="10"/>
        <rFont val="Cambria"/>
        <family val="1"/>
      </rPr>
      <t>H-1000, D-1500</t>
    </r>
    <r>
      <rPr>
        <sz val="10"/>
        <rFont val="AcadNusx"/>
      </rPr>
      <t>)</t>
    </r>
  </si>
  <si>
    <t>r/betonis Wis Tavsaxuri (2000*2000)</t>
  </si>
  <si>
    <t>gruntis ukan Cayra da mosworeba</t>
  </si>
  <si>
    <t>zedmeti gruntis datvirTva avtoTviTmclelebze</t>
  </si>
  <si>
    <t>k/sT</t>
  </si>
  <si>
    <t xml:space="preserve">zedmeti gruntis transportireba </t>
  </si>
  <si>
    <t xml:space="preserve"> jami </t>
  </si>
  <si>
    <t>lokalur resursuli xarjTaRricxva #5</t>
  </si>
  <si>
    <t xml:space="preserve">       el.samontaJo samuSaoebi</t>
  </si>
  <si>
    <t xml:space="preserve">                       kabelebi</t>
  </si>
  <si>
    <r>
      <t>spilenZis el.kabelis gayvana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>kveTiT 5*6mm</t>
    </r>
    <r>
      <rPr>
        <b/>
        <vertAlign val="superscript"/>
        <sz val="10"/>
        <rFont val="AcadNusx"/>
      </rPr>
      <t>2</t>
    </r>
  </si>
  <si>
    <t>m</t>
  </si>
  <si>
    <t xml:space="preserve">Sromis danaxarjebi  </t>
  </si>
  <si>
    <t>kac/sT</t>
  </si>
  <si>
    <r>
      <t>spilenZis el.kabelis  5*6mm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</t>
    </r>
  </si>
  <si>
    <r>
      <t>spilenZis el.kabelis gayvana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>kveTiT 3X2,5mm</t>
    </r>
    <r>
      <rPr>
        <b/>
        <vertAlign val="superscript"/>
        <sz val="10"/>
        <rFont val="AcadNusx"/>
      </rPr>
      <t>2</t>
    </r>
  </si>
  <si>
    <r>
      <t>spilenZis el.kabelis  3X2,5mm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</t>
    </r>
  </si>
  <si>
    <r>
      <t>spilenZis el.kabelis gayvana kveTiT 3X1,5mm</t>
    </r>
    <r>
      <rPr>
        <b/>
        <vertAlign val="superscript"/>
        <sz val="10"/>
        <rFont val="AcadNusx"/>
      </rPr>
      <t>2</t>
    </r>
  </si>
  <si>
    <r>
      <t>spilenZis el.kabelis  3X1,5mm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</t>
    </r>
  </si>
  <si>
    <t xml:space="preserve">                      samontaJo masala</t>
  </si>
  <si>
    <t>rozetis bude</t>
  </si>
  <si>
    <t xml:space="preserve">Sromis xarji </t>
  </si>
  <si>
    <t xml:space="preserve">rozeris budis </t>
  </si>
  <si>
    <t>ganStoebuli yuTi 100X100X50</t>
  </si>
  <si>
    <t xml:space="preserve">ganStoebuli yuTi  100X100X50 </t>
  </si>
  <si>
    <t xml:space="preserve">                       sanaTebi da furnitura</t>
  </si>
  <si>
    <t>amstrongis tipis led sanaTi 40vt</t>
  </si>
  <si>
    <t>Sromis danaxarjebi</t>
  </si>
  <si>
    <t>led sanaTi</t>
  </si>
  <si>
    <t>led sanaTi fardulis WerisaTvis</t>
  </si>
  <si>
    <t xml:space="preserve">amomrTvelebis montaJi 1 klaviSiani </t>
  </si>
  <si>
    <t xml:space="preserve">amomrTveli 1 klaviSiani </t>
  </si>
  <si>
    <t>saStefselo rozetebis montaJi mesame damamiwebeli kontaqtiT</t>
  </si>
  <si>
    <r>
      <t>saStefselo rozeti mesame damamiwebeli kontaqtiT</t>
    </r>
    <r>
      <rPr>
        <sz val="10"/>
        <rFont val="Cambria"/>
        <family val="1"/>
      </rPr>
      <t xml:space="preserve"> </t>
    </r>
  </si>
  <si>
    <t>ventilatori</t>
  </si>
  <si>
    <r>
      <t>kanalizaciis mili</t>
    </r>
    <r>
      <rPr>
        <sz val="10"/>
        <rFont val="Cambria"/>
        <family val="1"/>
      </rPr>
      <t xml:space="preserve"> D</t>
    </r>
    <r>
      <rPr>
        <sz val="10"/>
        <rFont val="AcadNusx"/>
      </rPr>
      <t>-100 (gamwovisaTvis)</t>
    </r>
  </si>
  <si>
    <r>
      <t>muxli</t>
    </r>
    <r>
      <rPr>
        <sz val="10"/>
        <rFont val="Cambria"/>
        <family val="1"/>
      </rPr>
      <t xml:space="preserve"> D-</t>
    </r>
    <r>
      <rPr>
        <sz val="10"/>
        <rFont val="AcadNusx"/>
      </rPr>
      <t>100</t>
    </r>
  </si>
  <si>
    <t>samagri detalebi</t>
  </si>
  <si>
    <t>split sistemis kondencioneris Rirebuleba da montaJi</t>
  </si>
  <si>
    <r>
      <t>kondencioneri 9000</t>
    </r>
    <r>
      <rPr>
        <sz val="10"/>
        <rFont val="Cambria"/>
        <family val="1"/>
      </rPr>
      <t xml:space="preserve"> BTU</t>
    </r>
    <r>
      <rPr>
        <sz val="10"/>
        <rFont val="AcadNusx"/>
      </rPr>
      <t>/sT</t>
    </r>
  </si>
  <si>
    <r>
      <t>quCis ganaTebis led sanaTi diodebiT simZ. 250 vt 220v,</t>
    </r>
    <r>
      <rPr>
        <b/>
        <sz val="10"/>
        <rFont val="Times New Roman"/>
        <family val="1"/>
        <charset val="204"/>
      </rPr>
      <t xml:space="preserve"> IP </t>
    </r>
    <r>
      <rPr>
        <b/>
        <sz val="10"/>
        <rFont val="AcadNusx"/>
      </rPr>
      <t>65 dacviT. ganaTebis boZiT 4.5m (ori sanaTiT)</t>
    </r>
  </si>
  <si>
    <t xml:space="preserve">Sromis danaxarjebi </t>
  </si>
  <si>
    <r>
      <t xml:space="preserve">quCis ganaTebis led sanaTi simZ. 250 vt 220v, </t>
    </r>
    <r>
      <rPr>
        <sz val="10"/>
        <color indexed="8"/>
        <rFont val="Times New Roman"/>
        <family val="1"/>
      </rPr>
      <t>IP</t>
    </r>
    <r>
      <rPr>
        <sz val="10"/>
        <color indexed="8"/>
        <rFont val="AcadNusx"/>
      </rPr>
      <t xml:space="preserve"> 65 dacviT</t>
    </r>
  </si>
  <si>
    <t>ganaTebis boZi</t>
  </si>
  <si>
    <t>arsebuli mexamridis demontaJi da transportireba TbilisSi aeroportis dasaxlebaSi yofili "eko"-s bazaze</t>
  </si>
  <si>
    <t>avtoamwe</t>
  </si>
  <si>
    <t>aqtiuri'mexamridis Rirebuleba da montaJi</t>
  </si>
  <si>
    <t>aqtiuri mexamridi</t>
  </si>
  <si>
    <t>damiweba</t>
  </si>
  <si>
    <r>
      <t>galvanizirebuli damiwebis Rero 20mm</t>
    </r>
    <r>
      <rPr>
        <sz val="10"/>
        <rFont val="Cambria"/>
        <family val="1"/>
      </rPr>
      <t xml:space="preserve"> L</t>
    </r>
    <r>
      <rPr>
        <sz val="10"/>
        <rFont val="AcadNusx"/>
      </rPr>
      <t>-2.5m</t>
    </r>
  </si>
  <si>
    <t>galvanizirebuli zolovana 4*40</t>
  </si>
  <si>
    <t>Rerosa da zolovanas SemaerTebeli detali</t>
  </si>
  <si>
    <t>zolovanas kvaredinuli SemaerTebeli detali</t>
  </si>
  <si>
    <t>spilenZis mTavari damiwebis salte 4*40mm, izolatorebiT kompleqtSi</t>
  </si>
  <si>
    <t>damxmare samontaJo masalebi</t>
  </si>
  <si>
    <t>zednadebi xarji xelfasidan</t>
  </si>
  <si>
    <t xml:space="preserve">                                                     arxebis momzadeba gare el.samontaJo da sawvavis milgayvanilobis samuSaobisaTvis</t>
  </si>
  <si>
    <r>
      <t xml:space="preserve">gofrirebuli mili </t>
    </r>
    <r>
      <rPr>
        <b/>
        <sz val="10"/>
        <rFont val="Cambria"/>
        <family val="1"/>
        <charset val="204"/>
      </rPr>
      <t>D-50</t>
    </r>
    <r>
      <rPr>
        <b/>
        <sz val="10"/>
        <rFont val="AcadNusx"/>
      </rPr>
      <t xml:space="preserve"> mm</t>
    </r>
  </si>
  <si>
    <r>
      <t xml:space="preserve">gofrirebuli mili </t>
    </r>
    <r>
      <rPr>
        <sz val="10"/>
        <rFont val="Cambria"/>
        <family val="1"/>
      </rPr>
      <t>D-50</t>
    </r>
    <r>
      <rPr>
        <sz val="10"/>
        <rFont val="AcadNusx"/>
      </rPr>
      <t xml:space="preserve"> mm</t>
    </r>
  </si>
  <si>
    <t>sasignalo lenti</t>
  </si>
  <si>
    <t>gruntis ukuCayra</t>
  </si>
  <si>
    <t>zedmeti gruntis transportireba</t>
  </si>
  <si>
    <t xml:space="preserve">zednadebi xarji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</si>
</sst>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₾_-;\-* #,##0.00\ _₾_-;_-* &quot;-&quot;??\ _₾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L_a_r_i_-;\-* #,##0.00\ _L_a_r_i_-;_-* &quot;-&quot;??\ _L_a_r_i_-;_-@_-"/>
    <numFmt numFmtId="170" formatCode="0.0"/>
    <numFmt numFmtId="171" formatCode="0.000"/>
  </numFmts>
  <fonts count="44" x14ac:knownFonts="1">
    <font>
      <sz val="10"/>
      <name val="Arial Cyr"/>
    </font>
    <font>
      <sz val="12"/>
      <name val="AcadNusx"/>
    </font>
    <font>
      <sz val="11"/>
      <name val="AcadNusx"/>
    </font>
    <font>
      <b/>
      <sz val="14"/>
      <name val="AcadNusx"/>
    </font>
    <font>
      <sz val="10"/>
      <name val="AcadNusx"/>
    </font>
    <font>
      <sz val="10"/>
      <name val="Arial Cyr"/>
      <family val="2"/>
      <charset val="204"/>
    </font>
    <font>
      <sz val="10"/>
      <name val="Arial"/>
      <family val="2"/>
    </font>
    <font>
      <b/>
      <sz val="12"/>
      <name val="AcadNusx"/>
    </font>
    <font>
      <sz val="10"/>
      <name val="Helv"/>
    </font>
    <font>
      <vertAlign val="superscript"/>
      <sz val="10"/>
      <name val="AcadNusx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charset val="134"/>
    </font>
    <font>
      <b/>
      <sz val="10"/>
      <name val="AcadNusx"/>
    </font>
    <font>
      <sz val="10"/>
      <color indexed="8"/>
      <name val="AcadNusx"/>
    </font>
    <font>
      <b/>
      <vertAlign val="superscript"/>
      <sz val="10"/>
      <name val="AcadNusx"/>
    </font>
    <font>
      <b/>
      <sz val="10"/>
      <name val="Times New Roman"/>
      <family val="1"/>
      <charset val="204"/>
    </font>
    <font>
      <sz val="10"/>
      <name val="Arial Cyr"/>
    </font>
    <font>
      <b/>
      <sz val="10"/>
      <color indexed="8"/>
      <name val="AcadNusx"/>
    </font>
    <font>
      <b/>
      <sz val="10"/>
      <name val="AcadMtavr"/>
    </font>
    <font>
      <b/>
      <i/>
      <sz val="10"/>
      <name val="AcadNusx"/>
    </font>
    <font>
      <b/>
      <sz val="11"/>
      <name val="AcadNusx"/>
    </font>
    <font>
      <sz val="11"/>
      <name val="Times New Roman"/>
      <family val="1"/>
      <charset val="204"/>
    </font>
    <font>
      <b/>
      <u/>
      <sz val="10"/>
      <color indexed="8"/>
      <name val="Arial"/>
      <family val="2"/>
      <charset val="204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Cambria"/>
      <family val="1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name val="Cambria"/>
      <family val="1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cadNusx"/>
    </font>
    <font>
      <b/>
      <sz val="10"/>
      <color theme="1"/>
      <name val="AcadNusx"/>
    </font>
    <font>
      <b/>
      <sz val="11"/>
      <color theme="1"/>
      <name val="AcadNusx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3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0" fillId="0" borderId="0"/>
    <xf numFmtId="0" fontId="10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0" fillId="0" borderId="0"/>
    <xf numFmtId="0" fontId="13" fillId="0" borderId="0"/>
    <xf numFmtId="0" fontId="6" fillId="0" borderId="0"/>
    <xf numFmtId="0" fontId="5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" fillId="0" borderId="0"/>
    <xf numFmtId="0" fontId="5" fillId="0" borderId="0"/>
    <xf numFmtId="0" fontId="14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6" borderId="1" applyNumberFormat="0" applyProtection="0">
      <alignment horizontal="left" vertical="center" indent="1"/>
    </xf>
    <xf numFmtId="0" fontId="16" fillId="0" borderId="0" applyFill="0" applyBorder="0" applyAlignment="0" applyProtection="0"/>
    <xf numFmtId="0" fontId="8" fillId="0" borderId="0"/>
    <xf numFmtId="0" fontId="10" fillId="0" borderId="0"/>
    <xf numFmtId="0" fontId="6" fillId="0" borderId="0"/>
    <xf numFmtId="0" fontId="17" fillId="0" borderId="0">
      <alignment vertical="center"/>
    </xf>
  </cellStyleXfs>
  <cellXfs count="491">
    <xf numFmtId="0" fontId="0" fillId="0" borderId="0" xfId="0"/>
    <xf numFmtId="0" fontId="4" fillId="0" borderId="0" xfId="0" applyFont="1"/>
    <xf numFmtId="0" fontId="1" fillId="0" borderId="2" xfId="817" applyFont="1" applyBorder="1" applyAlignment="1">
      <alignment horizontal="center"/>
    </xf>
    <xf numFmtId="0" fontId="1" fillId="0" borderId="3" xfId="817" applyFont="1" applyBorder="1" applyAlignment="1">
      <alignment horizontal="center"/>
    </xf>
    <xf numFmtId="0" fontId="1" fillId="0" borderId="4" xfId="817" applyFont="1" applyBorder="1" applyAlignment="1">
      <alignment horizontal="center"/>
    </xf>
    <xf numFmtId="0" fontId="1" fillId="0" borderId="5" xfId="817" applyFont="1" applyBorder="1" applyAlignment="1">
      <alignment horizontal="center"/>
    </xf>
    <xf numFmtId="0" fontId="18" fillId="20" borderId="4" xfId="824" applyFont="1" applyFill="1" applyBorder="1" applyAlignment="1">
      <alignment horizontal="center" wrapText="1"/>
    </xf>
    <xf numFmtId="2" fontId="18" fillId="20" borderId="4" xfId="824" applyNumberFormat="1" applyFont="1" applyFill="1" applyBorder="1" applyAlignment="1">
      <alignment horizontal="center"/>
    </xf>
    <xf numFmtId="2" fontId="18" fillId="20" borderId="5" xfId="824" applyNumberFormat="1" applyFont="1" applyFill="1" applyBorder="1" applyAlignment="1">
      <alignment horizontal="center"/>
    </xf>
    <xf numFmtId="0" fontId="18" fillId="20" borderId="5" xfId="824" applyFont="1" applyFill="1" applyBorder="1" applyAlignment="1">
      <alignment horizontal="center"/>
    </xf>
    <xf numFmtId="0" fontId="18" fillId="20" borderId="4" xfId="824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0" borderId="6" xfId="824" applyFont="1" applyFill="1" applyBorder="1" applyAlignment="1">
      <alignment horizontal="center"/>
    </xf>
    <xf numFmtId="0" fontId="40" fillId="20" borderId="0" xfId="805" applyFont="1" applyFill="1" applyAlignment="1">
      <alignment horizontal="center" vertical="center" wrapText="1"/>
    </xf>
    <xf numFmtId="0" fontId="40" fillId="0" borderId="0" xfId="805" applyFont="1" applyAlignment="1">
      <alignment horizontal="center" vertical="center" wrapText="1"/>
    </xf>
    <xf numFmtId="0" fontId="41" fillId="20" borderId="0" xfId="805" applyFont="1" applyFill="1" applyAlignment="1">
      <alignment horizontal="center" vertical="center" wrapText="1"/>
    </xf>
    <xf numFmtId="0" fontId="41" fillId="0" borderId="0" xfId="805" applyFont="1" applyAlignment="1">
      <alignment horizontal="center" vertical="center" wrapText="1"/>
    </xf>
    <xf numFmtId="0" fontId="4" fillId="0" borderId="0" xfId="817" applyFont="1"/>
    <xf numFmtId="0" fontId="4" fillId="0" borderId="0" xfId="817" applyFont="1" applyAlignment="1">
      <alignment horizontal="center"/>
    </xf>
    <xf numFmtId="0" fontId="4" fillId="0" borderId="4" xfId="817" applyFont="1" applyBorder="1"/>
    <xf numFmtId="0" fontId="4" fillId="0" borderId="4" xfId="817" applyFont="1" applyBorder="1" applyAlignment="1">
      <alignment horizontal="center"/>
    </xf>
    <xf numFmtId="0" fontId="1" fillId="0" borderId="3" xfId="817" applyFont="1" applyBorder="1" applyAlignment="1">
      <alignment horizontal="center" vertical="center"/>
    </xf>
    <xf numFmtId="0" fontId="1" fillId="0" borderId="4" xfId="817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817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1" fillId="0" borderId="4" xfId="817" applyNumberFormat="1" applyFont="1" applyBorder="1" applyAlignment="1">
      <alignment horizontal="center" vertical="center"/>
    </xf>
    <xf numFmtId="2" fontId="7" fillId="0" borderId="9" xfId="817" applyNumberFormat="1" applyFont="1" applyBorder="1" applyAlignment="1">
      <alignment horizontal="center" vertical="center"/>
    </xf>
    <xf numFmtId="0" fontId="18" fillId="0" borderId="7" xfId="817" applyFont="1" applyBorder="1" applyAlignment="1">
      <alignment horizontal="center" vertical="center"/>
    </xf>
    <xf numFmtId="0" fontId="7" fillId="0" borderId="10" xfId="817" applyFont="1" applyBorder="1" applyAlignment="1">
      <alignment horizontal="center" vertical="center"/>
    </xf>
    <xf numFmtId="0" fontId="7" fillId="0" borderId="0" xfId="817" applyFont="1" applyAlignment="1">
      <alignment horizontal="center" vertical="center"/>
    </xf>
    <xf numFmtId="0" fontId="7" fillId="0" borderId="4" xfId="8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845" applyAlignment="1">
      <alignment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top" wrapText="1"/>
    </xf>
    <xf numFmtId="0" fontId="4" fillId="0" borderId="4" xfId="0" quotePrefix="1" applyNumberFormat="1" applyFont="1" applyBorder="1" applyAlignment="1">
      <alignment horizontal="center" vertical="top" wrapText="1"/>
    </xf>
    <xf numFmtId="49" fontId="4" fillId="0" borderId="4" xfId="0" quotePrefix="1" applyNumberFormat="1" applyFont="1" applyBorder="1" applyAlignment="1">
      <alignment horizontal="center" vertical="top" wrapText="1"/>
    </xf>
    <xf numFmtId="1" fontId="4" fillId="0" borderId="4" xfId="0" quotePrefix="1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2" fontId="4" fillId="0" borderId="0" xfId="0" applyNumberFormat="1" applyFont="1"/>
    <xf numFmtId="2" fontId="18" fillId="0" borderId="4" xfId="0" applyNumberFormat="1" applyFont="1" applyFill="1" applyBorder="1" applyAlignment="1">
      <alignment horizontal="center" vertical="top" wrapText="1"/>
    </xf>
    <xf numFmtId="1" fontId="23" fillId="18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9" fontId="23" fillId="18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/>
    <xf numFmtId="2" fontId="18" fillId="0" borderId="4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9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/>
    </xf>
    <xf numFmtId="0" fontId="4" fillId="20" borderId="8" xfId="805" applyFont="1" applyFill="1" applyBorder="1" applyAlignment="1">
      <alignment horizontal="center" vertical="top" wrapText="1"/>
    </xf>
    <xf numFmtId="0" fontId="4" fillId="20" borderId="10" xfId="805" applyFont="1" applyFill="1" applyBorder="1" applyAlignment="1">
      <alignment horizontal="center" vertical="top" wrapText="1"/>
    </xf>
    <xf numFmtId="0" fontId="6" fillId="0" borderId="0" xfId="845" applyFont="1" applyAlignment="1">
      <alignment vertical="center"/>
    </xf>
    <xf numFmtId="49" fontId="4" fillId="20" borderId="4" xfId="822" applyNumberFormat="1" applyFont="1" applyFill="1" applyBorder="1" applyAlignment="1">
      <alignment horizontal="center" vertical="center" wrapText="1"/>
    </xf>
    <xf numFmtId="0" fontId="4" fillId="20" borderId="6" xfId="822" quotePrefix="1" applyNumberFormat="1" applyFont="1" applyFill="1" applyBorder="1" applyAlignment="1">
      <alignment horizontal="center" vertical="center" wrapText="1"/>
    </xf>
    <xf numFmtId="0" fontId="4" fillId="20" borderId="6" xfId="822" quotePrefix="1" applyFont="1" applyFill="1" applyBorder="1" applyAlignment="1">
      <alignment horizontal="center" vertical="center" wrapText="1"/>
    </xf>
    <xf numFmtId="49" fontId="4" fillId="20" borderId="6" xfId="822" applyNumberFormat="1" applyFont="1" applyFill="1" applyBorder="1" applyAlignment="1">
      <alignment horizontal="center" vertical="center" wrapText="1"/>
    </xf>
    <xf numFmtId="1" fontId="4" fillId="20" borderId="6" xfId="822" quotePrefix="1" applyNumberFormat="1" applyFont="1" applyFill="1" applyBorder="1" applyAlignment="1">
      <alignment horizontal="center" vertical="center" wrapText="1"/>
    </xf>
    <xf numFmtId="0" fontId="4" fillId="20" borderId="4" xfId="805" applyFont="1" applyFill="1" applyBorder="1" applyAlignment="1">
      <alignment vertical="top" wrapText="1"/>
    </xf>
    <xf numFmtId="0" fontId="4" fillId="20" borderId="4" xfId="805" applyFont="1" applyFill="1" applyBorder="1" applyAlignment="1">
      <alignment horizontal="left" vertical="top" wrapText="1"/>
    </xf>
    <xf numFmtId="0" fontId="4" fillId="20" borderId="4" xfId="816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0" borderId="9" xfId="383" applyFont="1" applyFill="1" applyBorder="1" applyAlignment="1">
      <alignment horizontal="left" vertical="center" wrapText="1"/>
    </xf>
    <xf numFmtId="0" fontId="4" fillId="20" borderId="4" xfId="383" applyFont="1" applyFill="1" applyBorder="1" applyAlignment="1">
      <alignment horizontal="center" vertical="center"/>
    </xf>
    <xf numFmtId="171" fontId="4" fillId="20" borderId="4" xfId="383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20" borderId="14" xfId="824" applyFont="1" applyFill="1" applyBorder="1" applyAlignment="1">
      <alignment horizontal="center"/>
    </xf>
    <xf numFmtId="0" fontId="4" fillId="20" borderId="16" xfId="824" applyFont="1" applyFill="1" applyBorder="1" applyAlignment="1">
      <alignment horizontal="center"/>
    </xf>
    <xf numFmtId="0" fontId="18" fillId="0" borderId="9" xfId="0" applyFont="1" applyFill="1" applyBorder="1" applyAlignment="1">
      <alignment horizontal="left" vertical="top" wrapText="1"/>
    </xf>
    <xf numFmtId="0" fontId="23" fillId="18" borderId="9" xfId="0" applyFont="1" applyFill="1" applyBorder="1" applyAlignment="1">
      <alignment horizontal="center" wrapText="1"/>
    </xf>
    <xf numFmtId="0" fontId="23" fillId="18" borderId="9" xfId="0" applyFont="1" applyFill="1" applyBorder="1" applyAlignment="1">
      <alignment horizontal="left" vertical="center" wrapText="1"/>
    </xf>
    <xf numFmtId="0" fontId="4" fillId="17" borderId="1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18" fillId="0" borderId="9" xfId="0" applyFont="1" applyBorder="1"/>
    <xf numFmtId="0" fontId="24" fillId="20" borderId="3" xfId="822" applyNumberFormat="1" applyFont="1" applyFill="1" applyBorder="1" applyAlignment="1">
      <alignment horizontal="center" vertical="center" wrapText="1"/>
    </xf>
    <xf numFmtId="0" fontId="24" fillId="20" borderId="5" xfId="822" quotePrefix="1" applyNumberFormat="1" applyFont="1" applyFill="1" applyBorder="1" applyAlignment="1">
      <alignment vertical="center" wrapText="1"/>
    </xf>
    <xf numFmtId="0" fontId="24" fillId="20" borderId="9" xfId="822" quotePrefix="1" applyNumberFormat="1" applyFont="1" applyFill="1" applyBorder="1" applyAlignment="1">
      <alignment vertical="center" wrapText="1"/>
    </xf>
    <xf numFmtId="0" fontId="2" fillId="20" borderId="3" xfId="805" applyFont="1" applyFill="1" applyBorder="1" applyAlignment="1">
      <alignment horizontal="center" vertical="top"/>
    </xf>
    <xf numFmtId="0" fontId="26" fillId="20" borderId="5" xfId="805" applyFont="1" applyFill="1" applyBorder="1" applyAlignment="1">
      <alignment horizontal="left" vertical="center"/>
    </xf>
    <xf numFmtId="0" fontId="2" fillId="20" borderId="5" xfId="805" applyFont="1" applyFill="1" applyBorder="1" applyAlignment="1">
      <alignment horizontal="center" vertical="center"/>
    </xf>
    <xf numFmtId="2" fontId="2" fillId="20" borderId="5" xfId="805" applyNumberFormat="1" applyFont="1" applyFill="1" applyBorder="1" applyAlignment="1">
      <alignment horizontal="center" vertical="center"/>
    </xf>
    <xf numFmtId="2" fontId="2" fillId="20" borderId="9" xfId="805" applyNumberFormat="1" applyFont="1" applyFill="1" applyBorder="1" applyAlignment="1">
      <alignment horizontal="center" vertical="center"/>
    </xf>
    <xf numFmtId="0" fontId="41" fillId="20" borderId="3" xfId="805" applyFont="1" applyFill="1" applyBorder="1" applyAlignment="1">
      <alignment horizontal="center" vertical="center" wrapText="1"/>
    </xf>
    <xf numFmtId="0" fontId="42" fillId="20" borderId="5" xfId="805" applyFont="1" applyFill="1" applyBorder="1" applyAlignment="1">
      <alignment horizontal="center" vertical="center" wrapText="1"/>
    </xf>
    <xf numFmtId="2" fontId="42" fillId="20" borderId="5" xfId="805" applyNumberFormat="1" applyFont="1" applyFill="1" applyBorder="1" applyAlignment="1">
      <alignment horizontal="center" vertical="center" wrapText="1"/>
    </xf>
    <xf numFmtId="2" fontId="41" fillId="20" borderId="5" xfId="805" applyNumberFormat="1" applyFont="1" applyFill="1" applyBorder="1" applyAlignment="1">
      <alignment horizontal="center" vertical="center" wrapText="1"/>
    </xf>
    <xf numFmtId="165" fontId="41" fillId="20" borderId="5" xfId="254" applyFont="1" applyFill="1" applyBorder="1" applyAlignment="1">
      <alignment horizontal="center" vertical="center" wrapText="1"/>
    </xf>
    <xf numFmtId="2" fontId="42" fillId="20" borderId="9" xfId="805" applyNumberFormat="1" applyFont="1" applyFill="1" applyBorder="1" applyAlignment="1">
      <alignment horizontal="center" vertical="center" wrapText="1"/>
    </xf>
    <xf numFmtId="0" fontId="4" fillId="20" borderId="3" xfId="824" applyFont="1" applyFill="1" applyBorder="1" applyAlignment="1">
      <alignment horizontal="center"/>
    </xf>
    <xf numFmtId="0" fontId="18" fillId="20" borderId="5" xfId="0" applyFont="1" applyFill="1" applyBorder="1" applyAlignment="1">
      <alignment horizontal="center"/>
    </xf>
    <xf numFmtId="2" fontId="18" fillId="20" borderId="5" xfId="0" applyNumberFormat="1" applyFont="1" applyFill="1" applyBorder="1" applyAlignment="1">
      <alignment horizontal="center"/>
    </xf>
    <xf numFmtId="2" fontId="18" fillId="20" borderId="9" xfId="0" applyNumberFormat="1" applyFont="1" applyFill="1" applyBorder="1" applyAlignment="1">
      <alignment horizontal="center"/>
    </xf>
    <xf numFmtId="0" fontId="4" fillId="20" borderId="4" xfId="805" applyFont="1" applyFill="1" applyBorder="1" applyAlignment="1">
      <alignment vertical="center" wrapText="1"/>
    </xf>
    <xf numFmtId="0" fontId="4" fillId="20" borderId="4" xfId="805" applyFont="1" applyFill="1" applyBorder="1" applyAlignment="1">
      <alignment horizontal="left" vertical="center" wrapText="1"/>
    </xf>
    <xf numFmtId="0" fontId="43" fillId="20" borderId="5" xfId="805" applyFont="1" applyFill="1" applyBorder="1" applyAlignment="1">
      <alignment horizontal="center" vertical="center"/>
    </xf>
    <xf numFmtId="0" fontId="26" fillId="20" borderId="5" xfId="822" applyNumberFormat="1" applyFont="1" applyFill="1" applyBorder="1" applyAlignment="1">
      <alignment horizontal="center" vertical="center" wrapText="1"/>
    </xf>
    <xf numFmtId="2" fontId="1" fillId="0" borderId="6" xfId="817" applyNumberFormat="1" applyFont="1" applyBorder="1" applyAlignment="1">
      <alignment horizontal="center" vertical="center"/>
    </xf>
    <xf numFmtId="0" fontId="26" fillId="20" borderId="5" xfId="821" applyFont="1" applyFill="1" applyBorder="1" applyAlignment="1">
      <alignment horizontal="center" vertical="top"/>
    </xf>
    <xf numFmtId="0" fontId="4" fillId="20" borderId="10" xfId="805" applyFont="1" applyFill="1" applyBorder="1" applyAlignment="1">
      <alignment horizontal="center" vertical="center" wrapText="1"/>
    </xf>
    <xf numFmtId="0" fontId="1" fillId="0" borderId="12" xfId="817" applyFont="1" applyBorder="1" applyAlignment="1">
      <alignment horizontal="center" vertical="center"/>
    </xf>
    <xf numFmtId="0" fontId="1" fillId="0" borderId="6" xfId="817" applyFont="1" applyBorder="1" applyAlignment="1">
      <alignment horizontal="center" vertical="center"/>
    </xf>
    <xf numFmtId="0" fontId="4" fillId="20" borderId="9" xfId="805" applyFont="1" applyFill="1" applyBorder="1" applyAlignment="1">
      <alignment horizontal="left" vertical="top" wrapText="1"/>
    </xf>
    <xf numFmtId="166" fontId="4" fillId="20" borderId="4" xfId="0" applyNumberFormat="1" applyFont="1" applyFill="1" applyBorder="1" applyAlignment="1">
      <alignment horizontal="center" vertical="center"/>
    </xf>
    <xf numFmtId="49" fontId="4" fillId="20" borderId="4" xfId="0" applyNumberFormat="1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vertical="center" wrapText="1"/>
    </xf>
    <xf numFmtId="0" fontId="4" fillId="20" borderId="4" xfId="0" applyFont="1" applyFill="1" applyBorder="1" applyAlignment="1" applyProtection="1">
      <alignment horizontal="center" vertical="center" wrapText="1"/>
    </xf>
    <xf numFmtId="0" fontId="4" fillId="20" borderId="14" xfId="0" applyFont="1" applyFill="1" applyBorder="1" applyAlignment="1">
      <alignment vertical="center" wrapText="1"/>
    </xf>
    <xf numFmtId="0" fontId="4" fillId="20" borderId="8" xfId="819" applyFont="1" applyFill="1" applyBorder="1" applyAlignment="1">
      <alignment horizontal="center"/>
    </xf>
    <xf numFmtId="0" fontId="4" fillId="20" borderId="4" xfId="819" applyFont="1" applyFill="1" applyBorder="1" applyAlignment="1">
      <alignment horizontal="left"/>
    </xf>
    <xf numFmtId="0" fontId="4" fillId="20" borderId="6" xfId="819" applyFont="1" applyFill="1" applyBorder="1" applyAlignment="1">
      <alignment horizontal="left"/>
    </xf>
    <xf numFmtId="0" fontId="4" fillId="20" borderId="8" xfId="820" applyFont="1" applyFill="1" applyBorder="1" applyAlignment="1">
      <alignment horizontal="center"/>
    </xf>
    <xf numFmtId="0" fontId="4" fillId="20" borderId="4" xfId="820" applyFont="1" applyFill="1" applyBorder="1" applyAlignment="1">
      <alignment horizontal="left"/>
    </xf>
    <xf numFmtId="0" fontId="4" fillId="20" borderId="4" xfId="820" applyFont="1" applyFill="1" applyBorder="1" applyAlignment="1">
      <alignment horizontal="center" vertical="center"/>
    </xf>
    <xf numFmtId="0" fontId="4" fillId="20" borderId="4" xfId="820" applyFont="1" applyFill="1" applyBorder="1" applyAlignment="1">
      <alignment horizontal="center" vertical="center" wrapText="1"/>
    </xf>
    <xf numFmtId="0" fontId="4" fillId="20" borderId="10" xfId="820" applyFont="1" applyFill="1" applyBorder="1" applyAlignment="1">
      <alignment horizontal="center"/>
    </xf>
    <xf numFmtId="0" fontId="4" fillId="20" borderId="3" xfId="818" applyFont="1" applyFill="1" applyBorder="1" applyAlignment="1">
      <alignment horizontal="center"/>
    </xf>
    <xf numFmtId="0" fontId="26" fillId="20" borderId="5" xfId="820" applyFont="1" applyFill="1" applyBorder="1" applyAlignment="1">
      <alignment horizontal="center" vertical="center"/>
    </xf>
    <xf numFmtId="0" fontId="4" fillId="20" borderId="8" xfId="0" applyFont="1" applyFill="1" applyBorder="1" applyAlignment="1">
      <alignment horizontal="left" vertical="center" wrapText="1"/>
    </xf>
    <xf numFmtId="0" fontId="26" fillId="20" borderId="15" xfId="843" applyFont="1" applyFill="1" applyBorder="1" applyAlignment="1">
      <alignment horizontal="center" vertical="center"/>
    </xf>
    <xf numFmtId="171" fontId="18" fillId="20" borderId="4" xfId="0" applyNumberFormat="1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left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4" xfId="819" applyFont="1" applyFill="1" applyBorder="1" applyAlignment="1">
      <alignment horizontal="left" vertical="top" wrapText="1"/>
    </xf>
    <xf numFmtId="0" fontId="18" fillId="20" borderId="4" xfId="819" applyFont="1" applyFill="1" applyBorder="1" applyAlignment="1">
      <alignment horizontal="center" vertical="center"/>
    </xf>
    <xf numFmtId="2" fontId="18" fillId="20" borderId="4" xfId="819" applyNumberFormat="1" applyFont="1" applyFill="1" applyBorder="1" applyAlignment="1">
      <alignment horizontal="center" vertical="center"/>
    </xf>
    <xf numFmtId="0" fontId="4" fillId="20" borderId="6" xfId="820" applyFont="1" applyFill="1" applyBorder="1" applyAlignment="1">
      <alignment horizontal="center" vertical="top"/>
    </xf>
    <xf numFmtId="0" fontId="18" fillId="20" borderId="4" xfId="820" applyFont="1" applyFill="1" applyBorder="1" applyAlignment="1">
      <alignment horizontal="left" vertical="top" wrapText="1"/>
    </xf>
    <xf numFmtId="0" fontId="4" fillId="20" borderId="6" xfId="820" applyFont="1" applyFill="1" applyBorder="1" applyAlignment="1">
      <alignment horizontal="center"/>
    </xf>
    <xf numFmtId="0" fontId="18" fillId="20" borderId="4" xfId="820" applyFont="1" applyFill="1" applyBorder="1" applyAlignment="1">
      <alignment horizontal="left"/>
    </xf>
    <xf numFmtId="0" fontId="4" fillId="20" borderId="6" xfId="818" applyFont="1" applyFill="1" applyBorder="1" applyAlignment="1">
      <alignment horizontal="center" vertical="top"/>
    </xf>
    <xf numFmtId="0" fontId="18" fillId="20" borderId="4" xfId="818" applyFont="1" applyFill="1" applyBorder="1" applyAlignment="1">
      <alignment horizontal="left" vertical="top" wrapText="1"/>
    </xf>
    <xf numFmtId="0" fontId="18" fillId="20" borderId="4" xfId="818" applyFont="1" applyFill="1" applyBorder="1" applyAlignment="1">
      <alignment horizontal="center" vertical="center"/>
    </xf>
    <xf numFmtId="2" fontId="18" fillId="20" borderId="4" xfId="818" applyNumberFormat="1" applyFont="1" applyFill="1" applyBorder="1" applyAlignment="1">
      <alignment horizontal="center" vertical="center"/>
    </xf>
    <xf numFmtId="0" fontId="4" fillId="20" borderId="10" xfId="818" applyFont="1" applyFill="1" applyBorder="1" applyAlignment="1">
      <alignment horizontal="center"/>
    </xf>
    <xf numFmtId="0" fontId="4" fillId="20" borderId="8" xfId="818" applyFont="1" applyFill="1" applyBorder="1" applyAlignment="1">
      <alignment horizontal="center" vertical="top"/>
    </xf>
    <xf numFmtId="0" fontId="18" fillId="20" borderId="4" xfId="818" applyFont="1" applyFill="1" applyBorder="1" applyAlignment="1">
      <alignment horizontal="left"/>
    </xf>
    <xf numFmtId="0" fontId="18" fillId="20" borderId="4" xfId="818" applyFont="1" applyFill="1" applyBorder="1" applyAlignment="1">
      <alignment horizontal="center" vertical="center" wrapText="1"/>
    </xf>
    <xf numFmtId="0" fontId="4" fillId="20" borderId="4" xfId="843" applyFont="1" applyFill="1" applyBorder="1" applyAlignment="1">
      <alignment horizontal="left"/>
    </xf>
    <xf numFmtId="0" fontId="4" fillId="20" borderId="8" xfId="820" applyFont="1" applyFill="1" applyBorder="1" applyAlignment="1">
      <alignment horizontal="center" vertical="top"/>
    </xf>
    <xf numFmtId="0" fontId="4" fillId="20" borderId="6" xfId="818" applyFont="1" applyFill="1" applyBorder="1" applyAlignment="1">
      <alignment horizontal="center" vertical="center" wrapText="1"/>
    </xf>
    <xf numFmtId="0" fontId="18" fillId="20" borderId="9" xfId="0" applyFont="1" applyFill="1" applyBorder="1" applyAlignment="1">
      <alignment vertical="center" wrapText="1"/>
    </xf>
    <xf numFmtId="0" fontId="4" fillId="20" borderId="14" xfId="0" applyFont="1" applyFill="1" applyBorder="1" applyAlignment="1">
      <alignment vertical="center"/>
    </xf>
    <xf numFmtId="0" fontId="18" fillId="20" borderId="9" xfId="0" applyFont="1" applyFill="1" applyBorder="1" applyAlignment="1">
      <alignment vertical="center"/>
    </xf>
    <xf numFmtId="0" fontId="4" fillId="20" borderId="9" xfId="0" applyFont="1" applyFill="1" applyBorder="1" applyAlignment="1">
      <alignment vertical="center"/>
    </xf>
    <xf numFmtId="0" fontId="18" fillId="20" borderId="9" xfId="0" applyFont="1" applyFill="1" applyBorder="1" applyAlignment="1">
      <alignment horizontal="left" vertical="top" wrapText="1"/>
    </xf>
    <xf numFmtId="0" fontId="18" fillId="20" borderId="4" xfId="0" applyFont="1" applyFill="1" applyBorder="1" applyAlignment="1">
      <alignment vertical="center"/>
    </xf>
    <xf numFmtId="0" fontId="18" fillId="20" borderId="9" xfId="0" applyFont="1" applyFill="1" applyBorder="1" applyAlignment="1">
      <alignment horizontal="center" vertical="center" wrapText="1"/>
    </xf>
    <xf numFmtId="0" fontId="23" fillId="20" borderId="4" xfId="805" applyFont="1" applyFill="1" applyBorder="1" applyAlignment="1">
      <alignment horizontal="center" vertical="center" wrapText="1"/>
    </xf>
    <xf numFmtId="1" fontId="18" fillId="20" borderId="4" xfId="805" applyNumberFormat="1" applyFont="1" applyFill="1" applyBorder="1" applyAlignment="1">
      <alignment horizontal="center" vertical="center" wrapText="1"/>
    </xf>
    <xf numFmtId="0" fontId="18" fillId="20" borderId="4" xfId="805" applyFont="1" applyFill="1" applyBorder="1" applyAlignment="1">
      <alignment horizontal="left" vertical="top" wrapText="1"/>
    </xf>
    <xf numFmtId="0" fontId="18" fillId="20" borderId="4" xfId="805" applyNumberFormat="1" applyFont="1" applyFill="1" applyBorder="1" applyAlignment="1">
      <alignment horizontal="center" vertical="center" wrapText="1"/>
    </xf>
    <xf numFmtId="0" fontId="18" fillId="20" borderId="4" xfId="805" applyFont="1" applyFill="1" applyBorder="1" applyAlignment="1">
      <alignment vertical="top" wrapText="1"/>
    </xf>
    <xf numFmtId="0" fontId="10" fillId="20" borderId="8" xfId="805" applyFont="1" applyFill="1" applyBorder="1" applyAlignment="1">
      <alignment horizontal="center" vertical="top" wrapText="1"/>
    </xf>
    <xf numFmtId="0" fontId="18" fillId="20" borderId="9" xfId="805" applyFont="1" applyFill="1" applyBorder="1" applyAlignment="1">
      <alignment horizontal="left" vertical="top" wrapText="1"/>
    </xf>
    <xf numFmtId="0" fontId="4" fillId="20" borderId="9" xfId="816" applyFont="1" applyFill="1" applyBorder="1" applyAlignment="1">
      <alignment horizontal="left"/>
    </xf>
    <xf numFmtId="0" fontId="4" fillId="20" borderId="14" xfId="816" applyFont="1" applyFill="1" applyBorder="1" applyAlignment="1">
      <alignment horizontal="left"/>
    </xf>
    <xf numFmtId="0" fontId="18" fillId="20" borderId="4" xfId="816" applyFont="1" applyFill="1" applyBorder="1" applyAlignment="1">
      <alignment horizontal="left" vertical="center" wrapText="1"/>
    </xf>
    <xf numFmtId="0" fontId="4" fillId="20" borderId="6" xfId="816" applyFont="1" applyFill="1" applyBorder="1" applyAlignment="1">
      <alignment horizontal="left"/>
    </xf>
    <xf numFmtId="170" fontId="18" fillId="20" borderId="4" xfId="0" applyNumberFormat="1" applyFont="1" applyFill="1" applyBorder="1" applyAlignment="1">
      <alignment horizontal="center" vertical="center" wrapText="1"/>
    </xf>
    <xf numFmtId="2" fontId="18" fillId="20" borderId="4" xfId="843" applyNumberFormat="1" applyFont="1" applyFill="1" applyBorder="1" applyAlignment="1">
      <alignment horizontal="center" vertical="center" wrapText="1"/>
    </xf>
    <xf numFmtId="170" fontId="28" fillId="20" borderId="4" xfId="843" applyNumberFormat="1" applyFont="1" applyFill="1" applyBorder="1" applyAlignment="1">
      <alignment horizontal="center" vertical="center"/>
    </xf>
    <xf numFmtId="170" fontId="18" fillId="20" borderId="4" xfId="843" applyNumberFormat="1" applyFont="1" applyFill="1" applyBorder="1" applyAlignment="1">
      <alignment horizontal="center" vertical="center" wrapText="1"/>
    </xf>
    <xf numFmtId="0" fontId="18" fillId="20" borderId="4" xfId="843" applyNumberFormat="1" applyFont="1" applyFill="1" applyBorder="1" applyAlignment="1">
      <alignment horizontal="center" vertical="center" wrapText="1"/>
    </xf>
    <xf numFmtId="170" fontId="23" fillId="20" borderId="4" xfId="843" applyNumberFormat="1" applyFont="1" applyFill="1" applyBorder="1" applyAlignment="1">
      <alignment horizontal="center" vertical="center"/>
    </xf>
    <xf numFmtId="0" fontId="25" fillId="20" borderId="8" xfId="0" applyFont="1" applyFill="1" applyBorder="1" applyAlignment="1">
      <alignment horizontal="center" vertical="top" wrapText="1"/>
    </xf>
    <xf numFmtId="0" fontId="41" fillId="20" borderId="4" xfId="815" applyFont="1" applyFill="1" applyBorder="1" applyAlignment="1">
      <alignment vertical="top" wrapText="1"/>
    </xf>
    <xf numFmtId="2" fontId="41" fillId="20" borderId="4" xfId="815" applyNumberFormat="1" applyFont="1" applyFill="1" applyBorder="1" applyAlignment="1">
      <alignment horizontal="center" vertical="center"/>
    </xf>
    <xf numFmtId="170" fontId="4" fillId="20" borderId="4" xfId="0" applyNumberFormat="1" applyFont="1" applyFill="1" applyBorder="1" applyAlignment="1">
      <alignment horizontal="center" vertical="center" wrapText="1"/>
    </xf>
    <xf numFmtId="2" fontId="25" fillId="20" borderId="4" xfId="843" applyNumberFormat="1" applyFont="1" applyFill="1" applyBorder="1" applyAlignment="1">
      <alignment horizontal="center" vertical="center" wrapText="1"/>
    </xf>
    <xf numFmtId="0" fontId="4" fillId="20" borderId="8" xfId="823" applyFont="1" applyFill="1" applyBorder="1" applyAlignment="1">
      <alignment horizontal="center"/>
    </xf>
    <xf numFmtId="1" fontId="18" fillId="20" borderId="4" xfId="823" applyNumberFormat="1" applyFont="1" applyFill="1" applyBorder="1" applyAlignment="1">
      <alignment horizontal="center"/>
    </xf>
    <xf numFmtId="1" fontId="18" fillId="20" borderId="4" xfId="823" applyNumberFormat="1" applyFont="1" applyFill="1" applyBorder="1" applyAlignment="1">
      <alignment horizontal="center" vertical="center"/>
    </xf>
    <xf numFmtId="2" fontId="18" fillId="20" borderId="4" xfId="823" applyNumberFormat="1" applyFont="1" applyFill="1" applyBorder="1" applyAlignment="1">
      <alignment horizontal="center" vertical="center"/>
    </xf>
    <xf numFmtId="0" fontId="0" fillId="20" borderId="14" xfId="0" applyFont="1" applyFill="1" applyBorder="1"/>
    <xf numFmtId="0" fontId="0" fillId="20" borderId="16" xfId="0" applyFont="1" applyFill="1" applyBorder="1"/>
    <xf numFmtId="0" fontId="23" fillId="20" borderId="9" xfId="0" applyFont="1" applyFill="1" applyBorder="1" applyAlignment="1">
      <alignment horizontal="center" wrapText="1"/>
    </xf>
    <xf numFmtId="0" fontId="23" fillId="20" borderId="9" xfId="0" applyFont="1" applyFill="1" applyBorder="1" applyAlignment="1">
      <alignment horizontal="left" vertical="center" wrapText="1"/>
    </xf>
    <xf numFmtId="0" fontId="18" fillId="20" borderId="9" xfId="0" applyFont="1" applyFill="1" applyBorder="1" applyAlignment="1">
      <alignment horizontal="center" vertical="top" wrapText="1"/>
    </xf>
    <xf numFmtId="0" fontId="0" fillId="20" borderId="9" xfId="0" applyFont="1" applyFill="1" applyBorder="1"/>
    <xf numFmtId="0" fontId="4" fillId="20" borderId="6" xfId="0" applyFont="1" applyFill="1" applyBorder="1" applyAlignment="1">
      <alignment horizontal="center"/>
    </xf>
    <xf numFmtId="0" fontId="4" fillId="20" borderId="6" xfId="823" applyFont="1" applyFill="1" applyBorder="1" applyAlignment="1">
      <alignment horizontal="center"/>
    </xf>
    <xf numFmtId="0" fontId="0" fillId="20" borderId="6" xfId="0" applyFont="1" applyFill="1" applyBorder="1"/>
    <xf numFmtId="0" fontId="0" fillId="20" borderId="10" xfId="0" applyFont="1" applyFill="1" applyBorder="1"/>
    <xf numFmtId="0" fontId="0" fillId="20" borderId="4" xfId="0" applyFont="1" applyFill="1" applyBorder="1"/>
    <xf numFmtId="2" fontId="18" fillId="20" borderId="4" xfId="0" quotePrefix="1" applyNumberFormat="1" applyFont="1" applyFill="1" applyBorder="1" applyAlignment="1">
      <alignment horizontal="center" vertical="center" wrapText="1"/>
    </xf>
    <xf numFmtId="0" fontId="4" fillId="20" borderId="14" xfId="0" quotePrefix="1" applyFont="1" applyFill="1" applyBorder="1" applyAlignment="1">
      <alignment horizontal="left" vertical="top" wrapText="1"/>
    </xf>
    <xf numFmtId="2" fontId="4" fillId="20" borderId="4" xfId="0" quotePrefix="1" applyNumberFormat="1" applyFont="1" applyFill="1" applyBorder="1" applyAlignment="1">
      <alignment horizontal="center" vertical="top" wrapText="1"/>
    </xf>
    <xf numFmtId="0" fontId="4" fillId="20" borderId="4" xfId="0" quotePrefix="1" applyFont="1" applyFill="1" applyBorder="1" applyAlignment="1">
      <alignment horizontal="center" vertical="top" wrapText="1"/>
    </xf>
    <xf numFmtId="0" fontId="18" fillId="20" borderId="4" xfId="843" applyFont="1" applyFill="1" applyBorder="1" applyAlignment="1">
      <alignment horizontal="left" vertical="center" wrapText="1"/>
    </xf>
    <xf numFmtId="0" fontId="18" fillId="20" borderId="4" xfId="818" applyFont="1" applyFill="1" applyBorder="1" applyAlignment="1">
      <alignment horizontal="left" vertical="center" wrapText="1"/>
    </xf>
    <xf numFmtId="0" fontId="18" fillId="20" borderId="6" xfId="818" applyFont="1" applyFill="1" applyBorder="1" applyAlignment="1">
      <alignment horizontal="left" wrapText="1"/>
    </xf>
    <xf numFmtId="2" fontId="4" fillId="20" borderId="14" xfId="0" applyNumberFormat="1" applyFont="1" applyFill="1" applyBorder="1" applyAlignment="1">
      <alignment horizontal="center" vertical="top" wrapText="1"/>
    </xf>
    <xf numFmtId="0" fontId="4" fillId="0" borderId="6" xfId="0" quotePrefix="1" applyFont="1" applyBorder="1" applyAlignment="1">
      <alignment horizontal="left" vertical="top" wrapText="1"/>
    </xf>
    <xf numFmtId="0" fontId="4" fillId="20" borderId="11" xfId="0" quotePrefix="1" applyFont="1" applyFill="1" applyBorder="1" applyAlignment="1">
      <alignment horizontal="center" vertical="top" wrapText="1"/>
    </xf>
    <xf numFmtId="0" fontId="4" fillId="20" borderId="2" xfId="0" applyNumberFormat="1" applyFont="1" applyFill="1" applyBorder="1" applyAlignment="1">
      <alignment horizontal="center" vertical="top" wrapText="1"/>
    </xf>
    <xf numFmtId="2" fontId="4" fillId="20" borderId="2" xfId="0" applyNumberFormat="1" applyFont="1" applyFill="1" applyBorder="1" applyAlignment="1">
      <alignment horizontal="center" vertical="top" wrapText="1"/>
    </xf>
    <xf numFmtId="2" fontId="4" fillId="20" borderId="15" xfId="0" applyNumberFormat="1" applyFont="1" applyFill="1" applyBorder="1" applyAlignment="1">
      <alignment horizontal="center" vertical="top" wrapText="1"/>
    </xf>
    <xf numFmtId="0" fontId="4" fillId="20" borderId="15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4" fillId="20" borderId="2" xfId="0" applyFont="1" applyFill="1" applyBorder="1" applyAlignment="1">
      <alignment horizontal="center" vertical="top" wrapText="1"/>
    </xf>
    <xf numFmtId="0" fontId="4" fillId="20" borderId="0" xfId="0" applyFont="1" applyFill="1"/>
    <xf numFmtId="0" fontId="4" fillId="20" borderId="7" xfId="0" quotePrefix="1" applyFont="1" applyFill="1" applyBorder="1" applyAlignment="1">
      <alignment horizontal="center" vertical="top" wrapText="1"/>
    </xf>
    <xf numFmtId="0" fontId="4" fillId="20" borderId="6" xfId="0" applyNumberFormat="1" applyFont="1" applyFill="1" applyBorder="1" applyAlignment="1">
      <alignment horizontal="center" vertical="top" wrapText="1"/>
    </xf>
    <xf numFmtId="0" fontId="4" fillId="20" borderId="8" xfId="0" applyNumberFormat="1" applyFont="1" applyFill="1" applyBorder="1" applyAlignment="1">
      <alignment horizontal="center" vertical="top" wrapText="1"/>
    </xf>
    <xf numFmtId="2" fontId="4" fillId="20" borderId="8" xfId="0" applyNumberFormat="1" applyFont="1" applyFill="1" applyBorder="1" applyAlignment="1">
      <alignment horizontal="center" vertical="top" wrapText="1"/>
    </xf>
    <xf numFmtId="2" fontId="42" fillId="20" borderId="4" xfId="0" applyNumberFormat="1" applyFont="1" applyFill="1" applyBorder="1" applyAlignment="1">
      <alignment horizontal="left" vertical="center" wrapText="1"/>
    </xf>
    <xf numFmtId="2" fontId="18" fillId="20" borderId="10" xfId="0" applyNumberFormat="1" applyFont="1" applyFill="1" applyBorder="1" applyAlignment="1">
      <alignment horizontal="center" vertical="top" wrapText="1"/>
    </xf>
    <xf numFmtId="171" fontId="18" fillId="20" borderId="4" xfId="383" applyNumberFormat="1" applyFont="1" applyFill="1" applyBorder="1" applyAlignment="1">
      <alignment horizontal="center" vertical="center"/>
    </xf>
    <xf numFmtId="2" fontId="42" fillId="20" borderId="9" xfId="0" applyNumberFormat="1" applyFont="1" applyFill="1" applyBorder="1" applyAlignment="1">
      <alignment horizontal="left" vertical="center" wrapText="1"/>
    </xf>
    <xf numFmtId="2" fontId="18" fillId="20" borderId="10" xfId="0" applyNumberFormat="1" applyFont="1" applyFill="1" applyBorder="1" applyAlignment="1">
      <alignment horizontal="center" vertical="center" wrapText="1"/>
    </xf>
    <xf numFmtId="0" fontId="18" fillId="20" borderId="4" xfId="383" applyFont="1" applyFill="1" applyBorder="1" applyAlignment="1">
      <alignment horizontal="center" vertical="center"/>
    </xf>
    <xf numFmtId="0" fontId="18" fillId="20" borderId="9" xfId="383" applyFont="1" applyFill="1" applyBorder="1" applyAlignment="1">
      <alignment horizontal="left" vertical="center" wrapText="1"/>
    </xf>
    <xf numFmtId="0" fontId="4" fillId="20" borderId="4" xfId="0" applyFont="1" applyFill="1" applyBorder="1" applyAlignment="1">
      <alignment horizontal="center" vertical="center"/>
    </xf>
    <xf numFmtId="2" fontId="4" fillId="2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20" borderId="6" xfId="0" applyFont="1" applyFill="1" applyBorder="1" applyAlignment="1">
      <alignment horizontal="center" vertical="center" wrapText="1"/>
    </xf>
    <xf numFmtId="2" fontId="4" fillId="20" borderId="4" xfId="0" applyNumberFormat="1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71" fontId="23" fillId="20" borderId="4" xfId="0" applyNumberFormat="1" applyFont="1" applyFill="1" applyBorder="1" applyAlignment="1">
      <alignment horizontal="center" vertical="center" wrapText="1"/>
    </xf>
    <xf numFmtId="2" fontId="23" fillId="20" borderId="4" xfId="0" applyNumberFormat="1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/>
    </xf>
    <xf numFmtId="2" fontId="4" fillId="20" borderId="6" xfId="0" applyNumberFormat="1" applyFont="1" applyFill="1" applyBorder="1" applyAlignment="1">
      <alignment horizontal="center" vertical="center"/>
    </xf>
    <xf numFmtId="2" fontId="4" fillId="0" borderId="4" xfId="819" applyNumberFormat="1" applyFont="1" applyBorder="1" applyAlignment="1">
      <alignment horizontal="center" vertical="center"/>
    </xf>
    <xf numFmtId="2" fontId="4" fillId="20" borderId="4" xfId="805" applyNumberFormat="1" applyFont="1" applyFill="1" applyBorder="1" applyAlignment="1">
      <alignment horizontal="center" vertical="center" wrapText="1"/>
    </xf>
    <xf numFmtId="0" fontId="4" fillId="20" borderId="4" xfId="805" applyFont="1" applyFill="1" applyBorder="1" applyAlignment="1">
      <alignment horizontal="center" vertical="center" wrapText="1"/>
    </xf>
    <xf numFmtId="0" fontId="4" fillId="0" borderId="4" xfId="818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center" vertical="top" wrapText="1"/>
    </xf>
    <xf numFmtId="0" fontId="4" fillId="20" borderId="11" xfId="818" applyFont="1" applyFill="1" applyBorder="1" applyAlignment="1">
      <alignment horizontal="center"/>
    </xf>
    <xf numFmtId="0" fontId="4" fillId="20" borderId="5" xfId="820" applyFont="1" applyFill="1" applyBorder="1" applyAlignment="1">
      <alignment horizontal="center" vertical="center" wrapText="1"/>
    </xf>
    <xf numFmtId="0" fontId="4" fillId="20" borderId="5" xfId="820" applyFont="1" applyFill="1" applyBorder="1" applyAlignment="1">
      <alignment horizontal="center" vertical="center"/>
    </xf>
    <xf numFmtId="2" fontId="4" fillId="20" borderId="5" xfId="820" applyNumberFormat="1" applyFont="1" applyFill="1" applyBorder="1" applyAlignment="1">
      <alignment horizontal="center" vertical="center"/>
    </xf>
    <xf numFmtId="2" fontId="4" fillId="20" borderId="5" xfId="819" applyNumberFormat="1" applyFont="1" applyFill="1" applyBorder="1" applyAlignment="1">
      <alignment horizontal="center" vertical="center"/>
    </xf>
    <xf numFmtId="2" fontId="4" fillId="20" borderId="9" xfId="819" applyNumberFormat="1" applyFont="1" applyFill="1" applyBorder="1" applyAlignment="1">
      <alignment horizontal="center" vertical="center"/>
    </xf>
    <xf numFmtId="0" fontId="4" fillId="20" borderId="8" xfId="818" applyFont="1" applyFill="1" applyBorder="1" applyAlignment="1">
      <alignment horizontal="center"/>
    </xf>
    <xf numFmtId="0" fontId="18" fillId="20" borderId="6" xfId="0" applyFont="1" applyFill="1" applyBorder="1" applyAlignment="1">
      <alignment horizontal="center" vertical="center"/>
    </xf>
    <xf numFmtId="2" fontId="18" fillId="20" borderId="6" xfId="0" applyNumberFormat="1" applyFont="1" applyFill="1" applyBorder="1" applyAlignment="1">
      <alignment horizontal="center" vertical="center"/>
    </xf>
    <xf numFmtId="0" fontId="18" fillId="20" borderId="4" xfId="0" applyFont="1" applyFill="1" applyBorder="1" applyAlignment="1">
      <alignment horizontal="left" vertical="top" wrapText="1"/>
    </xf>
    <xf numFmtId="0" fontId="4" fillId="20" borderId="6" xfId="818" applyFont="1" applyFill="1" applyBorder="1" applyAlignment="1">
      <alignment horizontal="left"/>
    </xf>
    <xf numFmtId="0" fontId="4" fillId="20" borderId="8" xfId="805" applyFont="1" applyFill="1" applyBorder="1" applyAlignment="1">
      <alignment horizontal="center" vertical="center" wrapText="1"/>
    </xf>
    <xf numFmtId="0" fontId="4" fillId="20" borderId="0" xfId="818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top" wrapText="1"/>
    </xf>
    <xf numFmtId="0" fontId="4" fillId="20" borderId="4" xfId="818" applyFont="1" applyFill="1" applyBorder="1" applyAlignment="1">
      <alignment horizontal="left"/>
    </xf>
    <xf numFmtId="0" fontId="4" fillId="20" borderId="4" xfId="0" applyFont="1" applyFill="1" applyBorder="1" applyAlignment="1">
      <alignment horizontal="center" vertical="center" wrapText="1"/>
    </xf>
    <xf numFmtId="0" fontId="4" fillId="20" borderId="4" xfId="0" applyNumberFormat="1" applyFont="1" applyFill="1" applyBorder="1" applyAlignment="1">
      <alignment horizontal="center" vertical="center" wrapText="1"/>
    </xf>
    <xf numFmtId="2" fontId="4" fillId="2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left" vertical="center" wrapText="1"/>
    </xf>
    <xf numFmtId="0" fontId="4" fillId="20" borderId="4" xfId="0" applyFont="1" applyFill="1" applyBorder="1" applyAlignment="1">
      <alignment horizontal="center" vertical="top" wrapText="1"/>
    </xf>
    <xf numFmtId="2" fontId="4" fillId="20" borderId="4" xfId="0" applyNumberFormat="1" applyFont="1" applyFill="1" applyBorder="1" applyAlignment="1">
      <alignment horizontal="center" vertical="top" wrapText="1"/>
    </xf>
    <xf numFmtId="0" fontId="4" fillId="20" borderId="9" xfId="0" applyFont="1" applyFill="1" applyBorder="1" applyAlignment="1">
      <alignment horizontal="left" vertical="top" wrapText="1"/>
    </xf>
    <xf numFmtId="0" fontId="4" fillId="20" borderId="6" xfId="0" applyFont="1" applyFill="1" applyBorder="1" applyAlignment="1">
      <alignment horizontal="center" vertical="top" wrapText="1"/>
    </xf>
    <xf numFmtId="2" fontId="4" fillId="20" borderId="6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left" vertical="center" wrapText="1"/>
    </xf>
    <xf numFmtId="2" fontId="4" fillId="20" borderId="6" xfId="0" applyNumberFormat="1" applyFont="1" applyFill="1" applyBorder="1" applyAlignment="1">
      <alignment horizontal="center" vertical="center" wrapText="1"/>
    </xf>
    <xf numFmtId="0" fontId="4" fillId="20" borderId="6" xfId="820" applyFont="1" applyFill="1" applyBorder="1" applyAlignment="1">
      <alignment horizontal="center" vertical="center" wrapText="1"/>
    </xf>
    <xf numFmtId="0" fontId="4" fillId="20" borderId="6" xfId="820" applyFont="1" applyFill="1" applyBorder="1" applyAlignment="1">
      <alignment horizontal="center" vertical="center"/>
    </xf>
    <xf numFmtId="2" fontId="4" fillId="20" borderId="6" xfId="820" applyNumberFormat="1" applyFont="1" applyFill="1" applyBorder="1" applyAlignment="1">
      <alignment horizontal="center" vertical="center"/>
    </xf>
    <xf numFmtId="2" fontId="4" fillId="20" borderId="4" xfId="820" applyNumberFormat="1" applyFont="1" applyFill="1" applyBorder="1" applyAlignment="1">
      <alignment horizontal="center" vertical="center"/>
    </xf>
    <xf numFmtId="2" fontId="4" fillId="20" borderId="4" xfId="819" applyNumberFormat="1" applyFont="1" applyFill="1" applyBorder="1" applyAlignment="1">
      <alignment horizontal="center" vertical="center"/>
    </xf>
    <xf numFmtId="0" fontId="41" fillId="20" borderId="12" xfId="805" applyFont="1" applyFill="1" applyBorder="1" applyAlignment="1">
      <alignment horizontal="center" vertical="center" wrapText="1"/>
    </xf>
    <xf numFmtId="2" fontId="18" fillId="20" borderId="4" xfId="0" applyNumberFormat="1" applyFont="1" applyFill="1" applyBorder="1" applyAlignment="1">
      <alignment horizontal="center" vertical="center"/>
    </xf>
    <xf numFmtId="0" fontId="4" fillId="20" borderId="4" xfId="816" applyFont="1" applyFill="1" applyBorder="1" applyAlignment="1">
      <alignment horizontal="center" vertical="center" wrapText="1"/>
    </xf>
    <xf numFmtId="0" fontId="4" fillId="20" borderId="4" xfId="816" applyFont="1" applyFill="1" applyBorder="1" applyAlignment="1">
      <alignment horizontal="center" vertical="center"/>
    </xf>
    <xf numFmtId="2" fontId="4" fillId="20" borderId="4" xfId="816" applyNumberFormat="1" applyFont="1" applyFill="1" applyBorder="1" applyAlignment="1">
      <alignment horizontal="center" vertical="center"/>
    </xf>
    <xf numFmtId="170" fontId="4" fillId="20" borderId="4" xfId="843" applyNumberFormat="1" applyFont="1" applyFill="1" applyBorder="1" applyAlignment="1">
      <alignment horizontal="center" vertical="center" wrapText="1"/>
    </xf>
    <xf numFmtId="0" fontId="4" fillId="20" borderId="4" xfId="843" applyNumberFormat="1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top" wrapText="1"/>
    </xf>
    <xf numFmtId="0" fontId="4" fillId="20" borderId="4" xfId="0" applyFont="1" applyFill="1" applyBorder="1" applyAlignment="1">
      <alignment horizontal="left" vertical="center" wrapText="1"/>
    </xf>
    <xf numFmtId="0" fontId="4" fillId="20" borderId="4" xfId="0" applyFont="1" applyFill="1" applyBorder="1" applyAlignment="1">
      <alignment vertical="center" wrapText="1"/>
    </xf>
    <xf numFmtId="0" fontId="18" fillId="20" borderId="4" xfId="0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 wrapText="1"/>
    </xf>
    <xf numFmtId="0" fontId="18" fillId="20" borderId="4" xfId="0" applyFont="1" applyFill="1" applyBorder="1" applyAlignment="1">
      <alignment horizontal="left" vertical="center" wrapText="1"/>
    </xf>
    <xf numFmtId="0" fontId="18" fillId="20" borderId="6" xfId="0" applyFont="1" applyFill="1" applyBorder="1" applyAlignment="1">
      <alignment horizontal="center" vertical="center" wrapText="1"/>
    </xf>
    <xf numFmtId="2" fontId="18" fillId="20" borderId="6" xfId="0" applyNumberFormat="1" applyFont="1" applyFill="1" applyBorder="1" applyAlignment="1">
      <alignment horizontal="center" vertical="center" wrapText="1"/>
    </xf>
    <xf numFmtId="0" fontId="4" fillId="20" borderId="4" xfId="819" applyFont="1" applyFill="1" applyBorder="1" applyAlignment="1">
      <alignment horizontal="center" vertical="center"/>
    </xf>
    <xf numFmtId="0" fontId="4" fillId="20" borderId="4" xfId="818" applyFont="1" applyFill="1" applyBorder="1" applyAlignment="1">
      <alignment horizontal="center" vertical="center"/>
    </xf>
    <xf numFmtId="2" fontId="4" fillId="20" borderId="4" xfId="818" applyNumberFormat="1" applyFont="1" applyFill="1" applyBorder="1" applyAlignment="1">
      <alignment horizontal="center" vertical="center"/>
    </xf>
    <xf numFmtId="0" fontId="23" fillId="20" borderId="4" xfId="0" applyFont="1" applyFill="1" applyBorder="1" applyAlignment="1">
      <alignment horizontal="left" vertical="center" wrapText="1"/>
    </xf>
    <xf numFmtId="0" fontId="23" fillId="20" borderId="4" xfId="0" applyFont="1" applyFill="1" applyBorder="1" applyAlignment="1">
      <alignment horizontal="center" vertical="center" wrapText="1"/>
    </xf>
    <xf numFmtId="1" fontId="23" fillId="20" borderId="4" xfId="0" applyNumberFormat="1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top" wrapText="1"/>
    </xf>
    <xf numFmtId="2" fontId="4" fillId="20" borderId="5" xfId="0" applyNumberFormat="1" applyFont="1" applyFill="1" applyBorder="1" applyAlignment="1">
      <alignment horizontal="center" vertical="top" wrapText="1"/>
    </xf>
    <xf numFmtId="0" fontId="4" fillId="20" borderId="5" xfId="0" applyNumberFormat="1" applyFont="1" applyFill="1" applyBorder="1" applyAlignment="1">
      <alignment horizontal="center" vertical="top" wrapText="1"/>
    </xf>
    <xf numFmtId="2" fontId="4" fillId="20" borderId="9" xfId="0" applyNumberFormat="1" applyFont="1" applyFill="1" applyBorder="1" applyAlignment="1">
      <alignment horizontal="center" vertical="top" wrapText="1"/>
    </xf>
    <xf numFmtId="0" fontId="18" fillId="20" borderId="6" xfId="0" applyFont="1" applyFill="1" applyBorder="1" applyAlignment="1">
      <alignment vertical="top" wrapText="1"/>
    </xf>
    <xf numFmtId="0" fontId="18" fillId="20" borderId="4" xfId="0" applyFont="1" applyFill="1" applyBorder="1" applyAlignment="1">
      <alignment horizontal="center" vertical="center" wrapText="1"/>
    </xf>
    <xf numFmtId="2" fontId="18" fillId="20" borderId="4" xfId="0" applyNumberFormat="1" applyFont="1" applyFill="1" applyBorder="1" applyAlignment="1">
      <alignment horizontal="center" vertical="center" wrapText="1"/>
    </xf>
    <xf numFmtId="0" fontId="18" fillId="20" borderId="4" xfId="0" applyFont="1" applyFill="1" applyBorder="1" applyAlignment="1">
      <alignment vertical="top" wrapText="1"/>
    </xf>
    <xf numFmtId="0" fontId="18" fillId="20" borderId="4" xfId="0" quotePrefix="1" applyFont="1" applyFill="1" applyBorder="1" applyAlignment="1">
      <alignment horizontal="center" vertical="center" wrapText="1"/>
    </xf>
    <xf numFmtId="0" fontId="18" fillId="20" borderId="4" xfId="818" applyFont="1" applyFill="1" applyBorder="1" applyAlignment="1">
      <alignment horizontal="left" wrapText="1"/>
    </xf>
    <xf numFmtId="2" fontId="18" fillId="20" borderId="4" xfId="0" applyNumberFormat="1" applyFont="1" applyFill="1" applyBorder="1" applyAlignment="1">
      <alignment horizontal="center" vertical="top" wrapText="1"/>
    </xf>
    <xf numFmtId="0" fontId="4" fillId="20" borderId="4" xfId="0" applyFont="1" applyFill="1" applyBorder="1" applyAlignment="1">
      <alignment vertical="top" wrapText="1"/>
    </xf>
    <xf numFmtId="0" fontId="4" fillId="20" borderId="4" xfId="0" applyFont="1" applyFill="1" applyBorder="1" applyAlignment="1">
      <alignment horizontal="left" vertical="top" wrapText="1"/>
    </xf>
    <xf numFmtId="0" fontId="4" fillId="20" borderId="6" xfId="0" applyFont="1" applyFill="1" applyBorder="1" applyAlignment="1">
      <alignment horizontal="left" vertical="top" wrapText="1"/>
    </xf>
    <xf numFmtId="0" fontId="18" fillId="20" borderId="6" xfId="0" applyFont="1" applyFill="1" applyBorder="1" applyAlignment="1">
      <alignment horizontal="left" vertical="top" wrapText="1"/>
    </xf>
    <xf numFmtId="0" fontId="18" fillId="20" borderId="4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top" wrapText="1"/>
    </xf>
    <xf numFmtId="0" fontId="4" fillId="20" borderId="15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 wrapText="1"/>
    </xf>
    <xf numFmtId="9" fontId="18" fillId="20" borderId="4" xfId="0" applyNumberFormat="1" applyFont="1" applyFill="1" applyBorder="1" applyAlignment="1">
      <alignment horizontal="center" vertical="top" wrapText="1"/>
    </xf>
    <xf numFmtId="49" fontId="4" fillId="20" borderId="0" xfId="0" applyNumberFormat="1" applyFont="1" applyFill="1" applyBorder="1" applyAlignment="1">
      <alignment horizontal="center" vertical="top" wrapText="1"/>
    </xf>
    <xf numFmtId="0" fontId="23" fillId="20" borderId="4" xfId="0" applyFont="1" applyFill="1" applyBorder="1" applyAlignment="1">
      <alignment horizontal="center" wrapText="1"/>
    </xf>
    <xf numFmtId="9" fontId="23" fillId="20" borderId="4" xfId="0" applyNumberFormat="1" applyFont="1" applyFill="1" applyBorder="1" applyAlignment="1">
      <alignment horizontal="center" vertical="center" wrapText="1"/>
    </xf>
    <xf numFmtId="0" fontId="18" fillId="20" borderId="4" xfId="0" applyFont="1" applyFill="1" applyBorder="1" applyAlignment="1">
      <alignment horizontal="center" vertical="top" wrapText="1"/>
    </xf>
    <xf numFmtId="0" fontId="18" fillId="20" borderId="4" xfId="0" applyNumberFormat="1" applyFont="1" applyFill="1" applyBorder="1" applyAlignment="1">
      <alignment horizontal="center" vertical="center" wrapText="1"/>
    </xf>
    <xf numFmtId="2" fontId="18" fillId="20" borderId="3" xfId="0" applyNumberFormat="1" applyFont="1" applyFill="1" applyBorder="1" applyAlignment="1">
      <alignment horizontal="center" vertical="top" wrapText="1"/>
    </xf>
    <xf numFmtId="2" fontId="4" fillId="20" borderId="13" xfId="0" applyNumberFormat="1" applyFont="1" applyFill="1" applyBorder="1" applyAlignment="1">
      <alignment horizontal="center" vertical="top" wrapText="1"/>
    </xf>
    <xf numFmtId="0" fontId="4" fillId="20" borderId="0" xfId="0" applyFont="1" applyFill="1" applyBorder="1"/>
    <xf numFmtId="0" fontId="4" fillId="20" borderId="4" xfId="0" applyFont="1" applyFill="1" applyBorder="1"/>
    <xf numFmtId="2" fontId="18" fillId="20" borderId="4" xfId="0" applyNumberFormat="1" applyFont="1" applyFill="1" applyBorder="1" applyAlignment="1">
      <alignment horizontal="center"/>
    </xf>
    <xf numFmtId="0" fontId="18" fillId="20" borderId="4" xfId="0" applyFont="1" applyFill="1" applyBorder="1" applyAlignment="1">
      <alignment horizontal="center"/>
    </xf>
    <xf numFmtId="9" fontId="18" fillId="20" borderId="4" xfId="0" applyNumberFormat="1" applyFont="1" applyFill="1" applyBorder="1" applyAlignment="1">
      <alignment horizontal="center" vertical="center"/>
    </xf>
    <xf numFmtId="0" fontId="18" fillId="20" borderId="4" xfId="0" applyFont="1" applyFill="1" applyBorder="1"/>
    <xf numFmtId="0" fontId="4" fillId="20" borderId="12" xfId="0" applyFont="1" applyFill="1" applyBorder="1" applyAlignment="1">
      <alignment horizontal="center" vertical="top" wrapText="1"/>
    </xf>
    <xf numFmtId="0" fontId="4" fillId="20" borderId="6" xfId="818" applyFont="1" applyFill="1" applyBorder="1" applyAlignment="1">
      <alignment horizontal="center"/>
    </xf>
    <xf numFmtId="0" fontId="18" fillId="20" borderId="17" xfId="843" applyFont="1" applyFill="1" applyBorder="1" applyAlignment="1">
      <alignment horizontal="left" vertical="center"/>
    </xf>
    <xf numFmtId="0" fontId="18" fillId="20" borderId="10" xfId="820" applyFont="1" applyFill="1" applyBorder="1" applyAlignment="1">
      <alignment horizontal="center" vertical="center" wrapText="1"/>
    </xf>
    <xf numFmtId="0" fontId="18" fillId="20" borderId="10" xfId="820" applyFont="1" applyFill="1" applyBorder="1" applyAlignment="1">
      <alignment horizontal="center" vertical="center"/>
    </xf>
    <xf numFmtId="2" fontId="18" fillId="20" borderId="10" xfId="820" applyNumberFormat="1" applyFont="1" applyFill="1" applyBorder="1" applyAlignment="1">
      <alignment horizontal="center" vertical="center"/>
    </xf>
    <xf numFmtId="2" fontId="4" fillId="20" borderId="10" xfId="820" applyNumberFormat="1" applyFont="1" applyFill="1" applyBorder="1" applyAlignment="1">
      <alignment horizontal="center" vertical="center"/>
    </xf>
    <xf numFmtId="2" fontId="4" fillId="20" borderId="10" xfId="819" applyNumberFormat="1" applyFont="1" applyFill="1" applyBorder="1" applyAlignment="1">
      <alignment horizontal="center" vertical="center"/>
    </xf>
    <xf numFmtId="0" fontId="4" fillId="20" borderId="4" xfId="818" applyFont="1" applyFill="1" applyBorder="1" applyAlignment="1">
      <alignment horizontal="center" vertical="center" wrapText="1"/>
    </xf>
    <xf numFmtId="0" fontId="4" fillId="20" borderId="14" xfId="818" applyFont="1" applyFill="1" applyBorder="1" applyAlignment="1">
      <alignment horizontal="left" vertical="center"/>
    </xf>
    <xf numFmtId="0" fontId="18" fillId="20" borderId="9" xfId="0" quotePrefix="1" applyFont="1" applyFill="1" applyBorder="1" applyAlignment="1">
      <alignment horizontal="left" vertical="top" wrapText="1"/>
    </xf>
    <xf numFmtId="0" fontId="4" fillId="20" borderId="8" xfId="0" quotePrefix="1" applyFont="1" applyFill="1" applyBorder="1" applyAlignment="1">
      <alignment horizontal="center" vertical="top" wrapText="1"/>
    </xf>
    <xf numFmtId="0" fontId="0" fillId="20" borderId="8" xfId="0" applyFont="1" applyFill="1" applyBorder="1"/>
    <xf numFmtId="0" fontId="4" fillId="20" borderId="9" xfId="0" quotePrefix="1" applyFont="1" applyFill="1" applyBorder="1" applyAlignment="1">
      <alignment horizontal="left" vertical="top" wrapText="1"/>
    </xf>
    <xf numFmtId="2" fontId="4" fillId="20" borderId="6" xfId="0" quotePrefix="1" applyNumberFormat="1" applyFont="1" applyFill="1" applyBorder="1" applyAlignment="1">
      <alignment horizontal="center" vertical="top" wrapText="1"/>
    </xf>
    <xf numFmtId="0" fontId="18" fillId="20" borderId="9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8" fillId="20" borderId="17" xfId="843" applyFont="1" applyFill="1" applyBorder="1" applyAlignment="1">
      <alignment horizontal="left" vertical="center" wrapText="1"/>
    </xf>
    <xf numFmtId="0" fontId="4" fillId="20" borderId="6" xfId="818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 wrapText="1"/>
    </xf>
    <xf numFmtId="0" fontId="4" fillId="20" borderId="6" xfId="0" applyFont="1" applyFill="1" applyBorder="1" applyAlignment="1">
      <alignment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0" fontId="4" fillId="20" borderId="12" xfId="818" applyFont="1" applyFill="1" applyBorder="1" applyAlignment="1">
      <alignment horizontal="center"/>
    </xf>
    <xf numFmtId="0" fontId="18" fillId="20" borderId="4" xfId="820" applyFont="1" applyFill="1" applyBorder="1" applyAlignment="1">
      <alignment horizontal="center" vertical="center" wrapText="1"/>
    </xf>
    <xf numFmtId="2" fontId="18" fillId="20" borderId="4" xfId="820" applyNumberFormat="1" applyFont="1" applyFill="1" applyBorder="1" applyAlignment="1">
      <alignment horizontal="center" vertical="center"/>
    </xf>
    <xf numFmtId="0" fontId="18" fillId="20" borderId="4" xfId="820" applyFont="1" applyFill="1" applyBorder="1" applyAlignment="1">
      <alignment horizontal="center" vertical="center"/>
    </xf>
    <xf numFmtId="0" fontId="4" fillId="20" borderId="9" xfId="820" applyFont="1" applyFill="1" applyBorder="1" applyAlignment="1">
      <alignment horizontal="left"/>
    </xf>
    <xf numFmtId="2" fontId="4" fillId="20" borderId="6" xfId="818" applyNumberFormat="1" applyFont="1" applyFill="1" applyBorder="1" applyAlignment="1">
      <alignment horizontal="center" vertical="center"/>
    </xf>
    <xf numFmtId="2" fontId="4" fillId="20" borderId="6" xfId="819" applyNumberFormat="1" applyFont="1" applyFill="1" applyBorder="1" applyAlignment="1">
      <alignment horizontal="center" vertical="center"/>
    </xf>
    <xf numFmtId="0" fontId="4" fillId="20" borderId="6" xfId="819" applyFont="1" applyFill="1" applyBorder="1" applyAlignment="1">
      <alignment horizontal="center" vertical="center"/>
    </xf>
    <xf numFmtId="0" fontId="4" fillId="20" borderId="11" xfId="818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left" vertical="center" wrapText="1"/>
    </xf>
    <xf numFmtId="0" fontId="4" fillId="20" borderId="6" xfId="805" applyFont="1" applyFill="1" applyBorder="1" applyAlignment="1">
      <alignment horizontal="center" vertical="center" wrapText="1"/>
    </xf>
    <xf numFmtId="2" fontId="18" fillId="20" borderId="4" xfId="805" applyNumberFormat="1" applyFont="1" applyFill="1" applyBorder="1" applyAlignment="1">
      <alignment horizontal="center" vertical="center" wrapText="1"/>
    </xf>
    <xf numFmtId="0" fontId="18" fillId="20" borderId="4" xfId="805" applyFont="1" applyFill="1" applyBorder="1" applyAlignment="1">
      <alignment horizontal="center" vertical="center" wrapText="1"/>
    </xf>
    <xf numFmtId="0" fontId="4" fillId="20" borderId="6" xfId="805" applyFont="1" applyFill="1" applyBorder="1" applyAlignment="1">
      <alignment horizontal="center" vertical="top" wrapText="1"/>
    </xf>
    <xf numFmtId="49" fontId="18" fillId="20" borderId="9" xfId="0" applyNumberFormat="1" applyFont="1" applyFill="1" applyBorder="1" applyAlignment="1">
      <alignment vertical="top" wrapText="1"/>
    </xf>
    <xf numFmtId="0" fontId="4" fillId="20" borderId="9" xfId="818" applyFont="1" applyFill="1" applyBorder="1" applyAlignment="1">
      <alignment horizontal="left"/>
    </xf>
    <xf numFmtId="0" fontId="4" fillId="20" borderId="16" xfId="0" applyFont="1" applyFill="1" applyBorder="1" applyAlignment="1">
      <alignment horizontal="left" vertical="center" wrapText="1"/>
    </xf>
    <xf numFmtId="2" fontId="4" fillId="20" borderId="4" xfId="843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top" wrapText="1"/>
    </xf>
    <xf numFmtId="0" fontId="4" fillId="20" borderId="4" xfId="843" applyFont="1" applyFill="1" applyBorder="1" applyAlignment="1">
      <alignment horizontal="center" vertical="center" wrapText="1"/>
    </xf>
    <xf numFmtId="0" fontId="18" fillId="20" borderId="9" xfId="805" applyFont="1" applyFill="1" applyBorder="1" applyAlignment="1">
      <alignment vertical="center" wrapText="1"/>
    </xf>
    <xf numFmtId="0" fontId="4" fillId="20" borderId="14" xfId="805" applyFont="1" applyFill="1" applyBorder="1" applyAlignment="1">
      <alignment vertical="center" wrapText="1"/>
    </xf>
    <xf numFmtId="2" fontId="4" fillId="20" borderId="6" xfId="805" applyNumberFormat="1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top" wrapText="1"/>
    </xf>
    <xf numFmtId="0" fontId="4" fillId="20" borderId="4" xfId="0" applyNumberFormat="1" applyFont="1" applyFill="1" applyBorder="1" applyAlignment="1">
      <alignment horizontal="center" vertical="top" wrapText="1"/>
    </xf>
    <xf numFmtId="2" fontId="4" fillId="20" borderId="10" xfId="0" applyNumberFormat="1" applyFont="1" applyFill="1" applyBorder="1" applyAlignment="1">
      <alignment horizontal="center" vertical="top" wrapText="1"/>
    </xf>
    <xf numFmtId="0" fontId="4" fillId="20" borderId="4" xfId="0" applyFont="1" applyFill="1" applyBorder="1" applyAlignment="1">
      <alignment horizontal="left" vertical="center"/>
    </xf>
    <xf numFmtId="0" fontId="4" fillId="20" borderId="10" xfId="0" applyNumberFormat="1" applyFont="1" applyFill="1" applyBorder="1" applyAlignment="1">
      <alignment horizontal="center" vertical="center" wrapText="1"/>
    </xf>
    <xf numFmtId="0" fontId="7" fillId="20" borderId="5" xfId="843" applyFont="1" applyFill="1" applyBorder="1" applyAlignment="1">
      <alignment horizontal="center" vertical="center"/>
    </xf>
    <xf numFmtId="0" fontId="4" fillId="20" borderId="16" xfId="843" applyFont="1" applyFill="1" applyBorder="1" applyAlignment="1">
      <alignment horizontal="left" vertical="center"/>
    </xf>
    <xf numFmtId="171" fontId="4" fillId="20" borderId="4" xfId="0" applyNumberFormat="1" applyFont="1" applyFill="1" applyBorder="1" applyAlignment="1">
      <alignment horizontal="center" vertical="top" wrapText="1"/>
    </xf>
    <xf numFmtId="0" fontId="4" fillId="20" borderId="11" xfId="0" quotePrefix="1" applyFont="1" applyFill="1" applyBorder="1" applyAlignment="1">
      <alignment horizontal="center" vertical="center" wrapText="1"/>
    </xf>
    <xf numFmtId="0" fontId="4" fillId="20" borderId="6" xfId="0" quotePrefix="1" applyFont="1" applyFill="1" applyBorder="1" applyAlignment="1">
      <alignment horizontal="center" vertical="top" wrapText="1"/>
    </xf>
    <xf numFmtId="0" fontId="18" fillId="20" borderId="9" xfId="843" applyFont="1" applyFill="1" applyBorder="1" applyAlignment="1">
      <alignment horizontal="left" vertical="center" wrapText="1"/>
    </xf>
    <xf numFmtId="0" fontId="4" fillId="20" borderId="14" xfId="818" applyFont="1" applyFill="1" applyBorder="1" applyAlignment="1">
      <alignment horizontal="left"/>
    </xf>
    <xf numFmtId="0" fontId="4" fillId="20" borderId="6" xfId="820" applyFont="1" applyFill="1" applyBorder="1" applyAlignment="1">
      <alignment horizontal="left"/>
    </xf>
    <xf numFmtId="0" fontId="18" fillId="20" borderId="9" xfId="820" applyFont="1" applyFill="1" applyBorder="1" applyAlignment="1">
      <alignment horizontal="left"/>
    </xf>
    <xf numFmtId="0" fontId="18" fillId="20" borderId="6" xfId="818" applyFont="1" applyFill="1" applyBorder="1" applyAlignment="1">
      <alignment horizontal="center" vertical="center"/>
    </xf>
    <xf numFmtId="2" fontId="18" fillId="20" borderId="6" xfId="818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left" vertical="center" wrapText="1"/>
    </xf>
    <xf numFmtId="0" fontId="4" fillId="20" borderId="4" xfId="641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left" vertical="top" wrapText="1"/>
    </xf>
    <xf numFmtId="0" fontId="4" fillId="20" borderId="11" xfId="0" applyFont="1" applyFill="1" applyBorder="1" applyAlignment="1">
      <alignment horizontal="center" vertical="top" wrapText="1"/>
    </xf>
    <xf numFmtId="0" fontId="4" fillId="20" borderId="10" xfId="0" applyNumberFormat="1" applyFont="1" applyFill="1" applyBorder="1" applyAlignment="1">
      <alignment horizontal="center" vertical="top" wrapText="1"/>
    </xf>
    <xf numFmtId="0" fontId="4" fillId="20" borderId="15" xfId="818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left" vertical="top" wrapText="1"/>
    </xf>
    <xf numFmtId="0" fontId="4" fillId="20" borderId="12" xfId="0" quotePrefix="1" applyFont="1" applyFill="1" applyBorder="1" applyAlignment="1">
      <alignment horizontal="center" vertical="top" wrapText="1"/>
    </xf>
    <xf numFmtId="0" fontId="4" fillId="0" borderId="10" xfId="0" quotePrefix="1" applyFont="1" applyBorder="1" applyAlignment="1">
      <alignment horizontal="center" vertical="top" wrapText="1"/>
    </xf>
    <xf numFmtId="171" fontId="4" fillId="20" borderId="6" xfId="0" applyNumberFormat="1" applyFont="1" applyFill="1" applyBorder="1" applyAlignment="1">
      <alignment horizontal="center" vertical="top" wrapText="1"/>
    </xf>
    <xf numFmtId="0" fontId="4" fillId="0" borderId="4" xfId="818" applyFont="1" applyBorder="1" applyAlignment="1">
      <alignment horizontal="center" vertical="center" wrapText="1"/>
    </xf>
    <xf numFmtId="0" fontId="4" fillId="0" borderId="4" xfId="818" applyFont="1" applyBorder="1" applyAlignment="1">
      <alignment horizontal="center" vertical="center"/>
    </xf>
    <xf numFmtId="2" fontId="4" fillId="0" borderId="4" xfId="818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8" fillId="0" borderId="4" xfId="0" quotePrefix="1" applyNumberFormat="1" applyFont="1" applyBorder="1" applyAlignment="1">
      <alignment horizontal="center" vertical="center" wrapText="1"/>
    </xf>
    <xf numFmtId="49" fontId="18" fillId="0" borderId="4" xfId="0" quotePrefix="1" applyNumberFormat="1" applyFont="1" applyBorder="1" applyAlignment="1">
      <alignment horizontal="center" vertical="center" wrapText="1"/>
    </xf>
    <xf numFmtId="2" fontId="18" fillId="0" borderId="4" xfId="0" quotePrefix="1" applyNumberFormat="1" applyFont="1" applyBorder="1" applyAlignment="1">
      <alignment horizontal="center" vertical="center" wrapText="1"/>
    </xf>
    <xf numFmtId="2" fontId="4" fillId="0" borderId="4" xfId="293" quotePrefix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0" fontId="4" fillId="0" borderId="4" xfId="0" quotePrefix="1" applyNumberFormat="1" applyFont="1" applyBorder="1" applyAlignment="1">
      <alignment horizontal="center" vertical="center" wrapText="1"/>
    </xf>
    <xf numFmtId="0" fontId="41" fillId="20" borderId="11" xfId="805" applyFont="1" applyFill="1" applyBorder="1" applyAlignment="1">
      <alignment horizontal="center" vertical="center" wrapText="1"/>
    </xf>
    <xf numFmtId="171" fontId="4" fillId="20" borderId="6" xfId="0" applyNumberFormat="1" applyFont="1" applyFill="1" applyBorder="1" applyAlignment="1">
      <alignment horizontal="center" vertical="center" wrapText="1"/>
    </xf>
    <xf numFmtId="49" fontId="4" fillId="20" borderId="15" xfId="0" applyNumberFormat="1" applyFont="1" applyFill="1" applyBorder="1" applyAlignment="1">
      <alignment horizontal="center" vertical="top" wrapText="1"/>
    </xf>
    <xf numFmtId="0" fontId="4" fillId="20" borderId="8" xfId="0" applyFont="1" applyFill="1" applyBorder="1" applyAlignment="1">
      <alignment horizontal="center" vertical="center" wrapText="1"/>
    </xf>
    <xf numFmtId="171" fontId="4" fillId="20" borderId="4" xfId="0" applyNumberFormat="1" applyFont="1" applyFill="1" applyBorder="1" applyAlignment="1">
      <alignment horizontal="center" vertical="center" wrapText="1"/>
    </xf>
    <xf numFmtId="171" fontId="4" fillId="20" borderId="4" xfId="0" quotePrefix="1" applyNumberFormat="1" applyFont="1" applyFill="1" applyBorder="1" applyAlignment="1">
      <alignment horizontal="center" vertical="top" wrapText="1"/>
    </xf>
    <xf numFmtId="0" fontId="4" fillId="20" borderId="4" xfId="0" quotePrefix="1" applyFont="1" applyFill="1" applyBorder="1" applyAlignment="1">
      <alignment horizontal="center" vertical="center" wrapText="1"/>
    </xf>
    <xf numFmtId="2" fontId="4" fillId="20" borderId="4" xfId="0" quotePrefix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0" borderId="6" xfId="0" quotePrefix="1" applyFont="1" applyFill="1" applyBorder="1" applyAlignment="1">
      <alignment horizontal="center" vertical="center" wrapText="1"/>
    </xf>
    <xf numFmtId="0" fontId="4" fillId="20" borderId="8" xfId="0" quotePrefix="1" applyFont="1" applyFill="1" applyBorder="1" applyAlignment="1">
      <alignment horizontal="center" vertical="center" wrapText="1"/>
    </xf>
    <xf numFmtId="0" fontId="4" fillId="20" borderId="10" xfId="0" quotePrefix="1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wrapText="1"/>
    </xf>
    <xf numFmtId="0" fontId="4" fillId="20" borderId="8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4" fillId="20" borderId="15" xfId="0" applyFont="1" applyFill="1" applyBorder="1" applyAlignment="1">
      <alignment horizontal="center" wrapText="1"/>
    </xf>
    <xf numFmtId="0" fontId="4" fillId="20" borderId="0" xfId="0" applyFont="1" applyFill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0" borderId="12" xfId="0" applyNumberFormat="1" applyFont="1" applyFill="1" applyBorder="1" applyAlignment="1">
      <alignment horizontal="center" vertical="top"/>
    </xf>
    <xf numFmtId="49" fontId="4" fillId="20" borderId="8" xfId="0" applyNumberFormat="1" applyFont="1" applyFill="1" applyBorder="1" applyAlignment="1">
      <alignment horizontal="center" vertical="top"/>
    </xf>
    <xf numFmtId="2" fontId="4" fillId="20" borderId="4" xfId="822" applyNumberFormat="1" applyFont="1" applyFill="1" applyBorder="1" applyAlignment="1">
      <alignment horizontal="center" vertical="center" wrapText="1"/>
    </xf>
    <xf numFmtId="0" fontId="3" fillId="0" borderId="0" xfId="817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20" borderId="15" xfId="0" quotePrefix="1" applyFont="1" applyFill="1" applyBorder="1" applyAlignment="1">
      <alignment horizontal="center" vertical="top" wrapText="1"/>
    </xf>
    <xf numFmtId="0" fontId="7" fillId="20" borderId="5" xfId="0" quotePrefix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0" borderId="6" xfId="0" applyNumberFormat="1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top"/>
    </xf>
    <xf numFmtId="49" fontId="4" fillId="20" borderId="12" xfId="0" applyNumberFormat="1" applyFont="1" applyFill="1" applyBorder="1" applyAlignment="1">
      <alignment horizontal="center" vertical="top"/>
    </xf>
    <xf numFmtId="49" fontId="4" fillId="20" borderId="8" xfId="0" applyNumberFormat="1" applyFont="1" applyFill="1" applyBorder="1" applyAlignment="1">
      <alignment horizontal="center" vertical="top"/>
    </xf>
    <xf numFmtId="0" fontId="7" fillId="20" borderId="2" xfId="0" quotePrefix="1" applyFont="1" applyFill="1" applyBorder="1" applyAlignment="1">
      <alignment horizontal="center" vertical="top" wrapText="1"/>
    </xf>
    <xf numFmtId="2" fontId="4" fillId="20" borderId="4" xfId="822" applyNumberFormat="1" applyFont="1" applyFill="1" applyBorder="1" applyAlignment="1">
      <alignment horizontal="center" vertical="center" wrapText="1"/>
    </xf>
    <xf numFmtId="0" fontId="4" fillId="20" borderId="4" xfId="822" applyNumberFormat="1" applyFont="1" applyFill="1" applyBorder="1" applyAlignment="1">
      <alignment horizontal="right" vertical="center" wrapText="1"/>
    </xf>
    <xf numFmtId="0" fontId="4" fillId="20" borderId="4" xfId="822" applyNumberFormat="1" applyFont="1" applyFill="1" applyBorder="1" applyAlignment="1">
      <alignment horizontal="center" vertical="center" wrapText="1"/>
    </xf>
    <xf numFmtId="0" fontId="4" fillId="20" borderId="4" xfId="822" applyFont="1" applyFill="1" applyBorder="1" applyAlignment="1">
      <alignment horizontal="center" vertical="center" wrapText="1"/>
    </xf>
  </cellXfs>
  <cellStyles count="8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Bad 2" xfId="19"/>
    <cellStyle name="Bad 2 2" xfId="20"/>
    <cellStyle name="Comma 10" xfId="21"/>
    <cellStyle name="Comma 10 2" xfId="22"/>
    <cellStyle name="Comma 10 2 2" xfId="23"/>
    <cellStyle name="Comma 11" xfId="24"/>
    <cellStyle name="Comma 11 2" xfId="25"/>
    <cellStyle name="Comma 11 2 2" xfId="26"/>
    <cellStyle name="Comma 12" xfId="27"/>
    <cellStyle name="Comma 12 2" xfId="28"/>
    <cellStyle name="Comma 12 2 2" xfId="29"/>
    <cellStyle name="Comma 13" xfId="30"/>
    <cellStyle name="Comma 13 2" xfId="31"/>
    <cellStyle name="Comma 13 2 2" xfId="32"/>
    <cellStyle name="Comma 14" xfId="33"/>
    <cellStyle name="Comma 14 2" xfId="34"/>
    <cellStyle name="Comma 14 2 2" xfId="35"/>
    <cellStyle name="Comma 15" xfId="36"/>
    <cellStyle name="Comma 15 2" xfId="37"/>
    <cellStyle name="Comma 15 2 2" xfId="38"/>
    <cellStyle name="Comma 16" xfId="39"/>
    <cellStyle name="Comma 16 2" xfId="40"/>
    <cellStyle name="Comma 16 2 2" xfId="41"/>
    <cellStyle name="Comma 17" xfId="42"/>
    <cellStyle name="Comma 17 2" xfId="43"/>
    <cellStyle name="Comma 17 2 2" xfId="44"/>
    <cellStyle name="Comma 17 3" xfId="45"/>
    <cellStyle name="Comma 18" xfId="46"/>
    <cellStyle name="Comma 18 2" xfId="47"/>
    <cellStyle name="Comma 18 2 2" xfId="48"/>
    <cellStyle name="Comma 18 3" xfId="49"/>
    <cellStyle name="Comma 19" xfId="50"/>
    <cellStyle name="Comma 19 2" xfId="51"/>
    <cellStyle name="Comma 19 2 2" xfId="52"/>
    <cellStyle name="Comma 2" xfId="53"/>
    <cellStyle name="Comma 2 10" xfId="54"/>
    <cellStyle name="Comma 2 10 2" xfId="55"/>
    <cellStyle name="Comma 2 11" xfId="56"/>
    <cellStyle name="Comma 2 11 2" xfId="57"/>
    <cellStyle name="Comma 2 12" xfId="58"/>
    <cellStyle name="Comma 2 12 2" xfId="59"/>
    <cellStyle name="Comma 2 13" xfId="60"/>
    <cellStyle name="Comma 2 13 2" xfId="61"/>
    <cellStyle name="Comma 2 14" xfId="62"/>
    <cellStyle name="Comma 2 14 2" xfId="63"/>
    <cellStyle name="Comma 2 15" xfId="64"/>
    <cellStyle name="Comma 2 15 2" xfId="65"/>
    <cellStyle name="Comma 2 16" xfId="66"/>
    <cellStyle name="Comma 2 16 2" xfId="67"/>
    <cellStyle name="Comma 2 17" xfId="68"/>
    <cellStyle name="Comma 2 17 2" xfId="69"/>
    <cellStyle name="Comma 2 18" xfId="70"/>
    <cellStyle name="Comma 2 18 2" xfId="71"/>
    <cellStyle name="Comma 2 19" xfId="72"/>
    <cellStyle name="Comma 2 19 2" xfId="73"/>
    <cellStyle name="Comma 2 2" xfId="74"/>
    <cellStyle name="Comma 2 2 2" xfId="75"/>
    <cellStyle name="Comma 2 20" xfId="76"/>
    <cellStyle name="Comma 2 20 2" xfId="77"/>
    <cellStyle name="Comma 2 21" xfId="78"/>
    <cellStyle name="Comma 2 21 2" xfId="79"/>
    <cellStyle name="Comma 2 22" xfId="80"/>
    <cellStyle name="Comma 2 22 2" xfId="81"/>
    <cellStyle name="Comma 2 23" xfId="82"/>
    <cellStyle name="Comma 2 23 2" xfId="83"/>
    <cellStyle name="Comma 2 24" xfId="84"/>
    <cellStyle name="Comma 2 24 2" xfId="85"/>
    <cellStyle name="Comma 2 25" xfId="86"/>
    <cellStyle name="Comma 2 25 2" xfId="87"/>
    <cellStyle name="Comma 2 26" xfId="88"/>
    <cellStyle name="Comma 2 26 2" xfId="89"/>
    <cellStyle name="Comma 2 27" xfId="90"/>
    <cellStyle name="Comma 2 27 2" xfId="91"/>
    <cellStyle name="Comma 2 28" xfId="92"/>
    <cellStyle name="Comma 2 28 2" xfId="93"/>
    <cellStyle name="Comma 2 29" xfId="94"/>
    <cellStyle name="Comma 2 29 2" xfId="95"/>
    <cellStyle name="Comma 2 3" xfId="96"/>
    <cellStyle name="Comma 2 3 2" xfId="97"/>
    <cellStyle name="Comma 2 30" xfId="98"/>
    <cellStyle name="Comma 2 30 2" xfId="99"/>
    <cellStyle name="Comma 2 31" xfId="100"/>
    <cellStyle name="Comma 2 31 2" xfId="101"/>
    <cellStyle name="Comma 2 32" xfId="102"/>
    <cellStyle name="Comma 2 32 2" xfId="103"/>
    <cellStyle name="Comma 2 33" xfId="104"/>
    <cellStyle name="Comma 2 33 2" xfId="105"/>
    <cellStyle name="Comma 2 34" xfId="106"/>
    <cellStyle name="Comma 2 34 2" xfId="107"/>
    <cellStyle name="Comma 2 35" xfId="108"/>
    <cellStyle name="Comma 2 35 2" xfId="109"/>
    <cellStyle name="Comma 2 36" xfId="110"/>
    <cellStyle name="Comma 2 36 2" xfId="111"/>
    <cellStyle name="Comma 2 37" xfId="112"/>
    <cellStyle name="Comma 2 37 2" xfId="113"/>
    <cellStyle name="Comma 2 38" xfId="114"/>
    <cellStyle name="Comma 2 38 2" xfId="115"/>
    <cellStyle name="Comma 2 39" xfId="116"/>
    <cellStyle name="Comma 2 39 2" xfId="117"/>
    <cellStyle name="Comma 2 4" xfId="118"/>
    <cellStyle name="Comma 2 4 2" xfId="119"/>
    <cellStyle name="Comma 2 40" xfId="120"/>
    <cellStyle name="Comma 2 40 2" xfId="121"/>
    <cellStyle name="Comma 2 41" xfId="122"/>
    <cellStyle name="Comma 2 41 2" xfId="123"/>
    <cellStyle name="Comma 2 42" xfId="124"/>
    <cellStyle name="Comma 2 42 2" xfId="125"/>
    <cellStyle name="Comma 2 43" xfId="126"/>
    <cellStyle name="Comma 2 43 2" xfId="127"/>
    <cellStyle name="Comma 2 44" xfId="128"/>
    <cellStyle name="Comma 2 44 2" xfId="129"/>
    <cellStyle name="Comma 2 45" xfId="130"/>
    <cellStyle name="Comma 2 45 2" xfId="131"/>
    <cellStyle name="Comma 2 46" xfId="132"/>
    <cellStyle name="Comma 2 46 2" xfId="133"/>
    <cellStyle name="Comma 2 47" xfId="134"/>
    <cellStyle name="Comma 2 47 2" xfId="135"/>
    <cellStyle name="Comma 2 48" xfId="136"/>
    <cellStyle name="Comma 2 48 2" xfId="137"/>
    <cellStyle name="Comma 2 49" xfId="138"/>
    <cellStyle name="Comma 2 49 2" xfId="139"/>
    <cellStyle name="Comma 2 5" xfId="140"/>
    <cellStyle name="Comma 2 5 2" xfId="141"/>
    <cellStyle name="Comma 2 6" xfId="142"/>
    <cellStyle name="Comma 2 6 2" xfId="143"/>
    <cellStyle name="Comma 2 7" xfId="144"/>
    <cellStyle name="Comma 2 7 2" xfId="145"/>
    <cellStyle name="Comma 2 8" xfId="146"/>
    <cellStyle name="Comma 2 8 2" xfId="147"/>
    <cellStyle name="Comma 2 9" xfId="148"/>
    <cellStyle name="Comma 2 9 2" xfId="149"/>
    <cellStyle name="Comma 20" xfId="150"/>
    <cellStyle name="Comma 20 2" xfId="151"/>
    <cellStyle name="Comma 20 2 2" xfId="152"/>
    <cellStyle name="Comma 21" xfId="153"/>
    <cellStyle name="Comma 21 2" xfId="154"/>
    <cellStyle name="Comma 21 2 2" xfId="155"/>
    <cellStyle name="Comma 22" xfId="156"/>
    <cellStyle name="Comma 22 2" xfId="157"/>
    <cellStyle name="Comma 22 2 2" xfId="158"/>
    <cellStyle name="Comma 23" xfId="159"/>
    <cellStyle name="Comma 23 2" xfId="160"/>
    <cellStyle name="Comma 23 2 2" xfId="161"/>
    <cellStyle name="Comma 24" xfId="162"/>
    <cellStyle name="Comma 24 2" xfId="163"/>
    <cellStyle name="Comma 24 2 2" xfId="164"/>
    <cellStyle name="Comma 25" xfId="165"/>
    <cellStyle name="Comma 25 2" xfId="166"/>
    <cellStyle name="Comma 25 2 2" xfId="167"/>
    <cellStyle name="Comma 26" xfId="168"/>
    <cellStyle name="Comma 26 2" xfId="169"/>
    <cellStyle name="Comma 26 2 2" xfId="170"/>
    <cellStyle name="Comma 27" xfId="171"/>
    <cellStyle name="Comma 27 2" xfId="172"/>
    <cellStyle name="Comma 27 2 2" xfId="173"/>
    <cellStyle name="Comma 28" xfId="174"/>
    <cellStyle name="Comma 28 2" xfId="175"/>
    <cellStyle name="Comma 28 2 2" xfId="176"/>
    <cellStyle name="Comma 29" xfId="177"/>
    <cellStyle name="Comma 29 2" xfId="178"/>
    <cellStyle name="Comma 29 2 2" xfId="179"/>
    <cellStyle name="Comma 3" xfId="180"/>
    <cellStyle name="Comma 3 2" xfId="181"/>
    <cellStyle name="Comma 3 2 2" xfId="182"/>
    <cellStyle name="Comma 3 3" xfId="183"/>
    <cellStyle name="Comma 3 3 2" xfId="184"/>
    <cellStyle name="Comma 3 4" xfId="185"/>
    <cellStyle name="Comma 30" xfId="186"/>
    <cellStyle name="Comma 30 2" xfId="187"/>
    <cellStyle name="Comma 30 2 2" xfId="188"/>
    <cellStyle name="Comma 31" xfId="189"/>
    <cellStyle name="Comma 31 2" xfId="190"/>
    <cellStyle name="Comma 31 2 2" xfId="191"/>
    <cellStyle name="Comma 32" xfId="192"/>
    <cellStyle name="Comma 32 2" xfId="193"/>
    <cellStyle name="Comma 32 2 2" xfId="194"/>
    <cellStyle name="Comma 33" xfId="195"/>
    <cellStyle name="Comma 33 2" xfId="196"/>
    <cellStyle name="Comma 33 2 2" xfId="197"/>
    <cellStyle name="Comma 34" xfId="198"/>
    <cellStyle name="Comma 34 2" xfId="199"/>
    <cellStyle name="Comma 34 2 2" xfId="200"/>
    <cellStyle name="Comma 35" xfId="201"/>
    <cellStyle name="Comma 35 2" xfId="202"/>
    <cellStyle name="Comma 35 2 2" xfId="203"/>
    <cellStyle name="Comma 36" xfId="204"/>
    <cellStyle name="Comma 36 2" xfId="205"/>
    <cellStyle name="Comma 36 2 2" xfId="206"/>
    <cellStyle name="Comma 37" xfId="207"/>
    <cellStyle name="Comma 37 2" xfId="208"/>
    <cellStyle name="Comma 37 2 2" xfId="209"/>
    <cellStyle name="Comma 38" xfId="210"/>
    <cellStyle name="Comma 38 2" xfId="211"/>
    <cellStyle name="Comma 38 2 2" xfId="212"/>
    <cellStyle name="Comma 39" xfId="213"/>
    <cellStyle name="Comma 39 2" xfId="214"/>
    <cellStyle name="Comma 39 2 2" xfId="215"/>
    <cellStyle name="Comma 4" xfId="216"/>
    <cellStyle name="Comma 4 2" xfId="217"/>
    <cellStyle name="Comma 40" xfId="218"/>
    <cellStyle name="Comma 40 2" xfId="219"/>
    <cellStyle name="Comma 40 2 2" xfId="220"/>
    <cellStyle name="Comma 41" xfId="221"/>
    <cellStyle name="Comma 41 2" xfId="222"/>
    <cellStyle name="Comma 41 2 2" xfId="223"/>
    <cellStyle name="Comma 42" xfId="224"/>
    <cellStyle name="Comma 42 2" xfId="225"/>
    <cellStyle name="Comma 42 2 2" xfId="226"/>
    <cellStyle name="Comma 43" xfId="227"/>
    <cellStyle name="Comma 43 2" xfId="228"/>
    <cellStyle name="Comma 43 2 2" xfId="229"/>
    <cellStyle name="Comma 44" xfId="230"/>
    <cellStyle name="Comma 44 2" xfId="231"/>
    <cellStyle name="Comma 44 2 2" xfId="232"/>
    <cellStyle name="Comma 45" xfId="233"/>
    <cellStyle name="Comma 45 2" xfId="234"/>
    <cellStyle name="Comma 45 2 2" xfId="235"/>
    <cellStyle name="Comma 46" xfId="236"/>
    <cellStyle name="Comma 46 2" xfId="237"/>
    <cellStyle name="Comma 46 2 2" xfId="238"/>
    <cellStyle name="Comma 47" xfId="239"/>
    <cellStyle name="Comma 47 2" xfId="240"/>
    <cellStyle name="Comma 47 2 2" xfId="241"/>
    <cellStyle name="Comma 48" xfId="242"/>
    <cellStyle name="Comma 48 2" xfId="243"/>
    <cellStyle name="Comma 48 2 2" xfId="244"/>
    <cellStyle name="Comma 49" xfId="245"/>
    <cellStyle name="Comma 49 2" xfId="246"/>
    <cellStyle name="Comma 49 2 2" xfId="247"/>
    <cellStyle name="Comma 5" xfId="248"/>
    <cellStyle name="Comma 5 2" xfId="249"/>
    <cellStyle name="Comma 5 2 2" xfId="250"/>
    <cellStyle name="Comma 50" xfId="251"/>
    <cellStyle name="Comma 50 2" xfId="252"/>
    <cellStyle name="Comma 50 2 2" xfId="253"/>
    <cellStyle name="Comma 51" xfId="254"/>
    <cellStyle name="Comma 51 2" xfId="255"/>
    <cellStyle name="Comma 51 2 2" xfId="256"/>
    <cellStyle name="Comma 52" xfId="257"/>
    <cellStyle name="Comma 52 2" xfId="258"/>
    <cellStyle name="Comma 6" xfId="259"/>
    <cellStyle name="Comma 6 2" xfId="260"/>
    <cellStyle name="Comma 6 2 2" xfId="261"/>
    <cellStyle name="Comma 7" xfId="262"/>
    <cellStyle name="Comma 7 2" xfId="263"/>
    <cellStyle name="Comma 7 2 2" xfId="264"/>
    <cellStyle name="Comma 8" xfId="265"/>
    <cellStyle name="Comma 8 2" xfId="266"/>
    <cellStyle name="Comma 8 2 2" xfId="267"/>
    <cellStyle name="Comma 9" xfId="268"/>
    <cellStyle name="Comma 9 2" xfId="269"/>
    <cellStyle name="Comma 9 2 2" xfId="270"/>
    <cellStyle name="Currency 10" xfId="271"/>
    <cellStyle name="Currency 10 2" xfId="272"/>
    <cellStyle name="Currency 11" xfId="273"/>
    <cellStyle name="Currency 11 2" xfId="274"/>
    <cellStyle name="Currency 12" xfId="275"/>
    <cellStyle name="Currency 12 2" xfId="276"/>
    <cellStyle name="Currency 13" xfId="277"/>
    <cellStyle name="Currency 13 2" xfId="278"/>
    <cellStyle name="Currency 14" xfId="279"/>
    <cellStyle name="Currency 14 2" xfId="280"/>
    <cellStyle name="Currency 15" xfId="281"/>
    <cellStyle name="Currency 15 2" xfId="282"/>
    <cellStyle name="Currency 16" xfId="283"/>
    <cellStyle name="Currency 16 2" xfId="284"/>
    <cellStyle name="Currency 17" xfId="285"/>
    <cellStyle name="Currency 17 2" xfId="286"/>
    <cellStyle name="Currency 18" xfId="287"/>
    <cellStyle name="Currency 18 2" xfId="288"/>
    <cellStyle name="Currency 19" xfId="289"/>
    <cellStyle name="Currency 19 2" xfId="290"/>
    <cellStyle name="Currency 2" xfId="291"/>
    <cellStyle name="Currency 2 2" xfId="292"/>
    <cellStyle name="Currency 2 3" xfId="293"/>
    <cellStyle name="Currency 20" xfId="294"/>
    <cellStyle name="Currency 20 2" xfId="295"/>
    <cellStyle name="Currency 21" xfId="296"/>
    <cellStyle name="Currency 21 2" xfId="297"/>
    <cellStyle name="Currency 22" xfId="298"/>
    <cellStyle name="Currency 22 2" xfId="299"/>
    <cellStyle name="Currency 23" xfId="300"/>
    <cellStyle name="Currency 23 2" xfId="301"/>
    <cellStyle name="Currency 24" xfId="302"/>
    <cellStyle name="Currency 24 2" xfId="303"/>
    <cellStyle name="Currency 25" xfId="304"/>
    <cellStyle name="Currency 25 2" xfId="305"/>
    <cellStyle name="Currency 26" xfId="306"/>
    <cellStyle name="Currency 26 2" xfId="307"/>
    <cellStyle name="Currency 27" xfId="308"/>
    <cellStyle name="Currency 27 2" xfId="309"/>
    <cellStyle name="Currency 28" xfId="310"/>
    <cellStyle name="Currency 28 2" xfId="311"/>
    <cellStyle name="Currency 29" xfId="312"/>
    <cellStyle name="Currency 29 2" xfId="313"/>
    <cellStyle name="Currency 3" xfId="314"/>
    <cellStyle name="Currency 3 2" xfId="315"/>
    <cellStyle name="Currency 30" xfId="316"/>
    <cellStyle name="Currency 30 2" xfId="317"/>
    <cellStyle name="Currency 31" xfId="318"/>
    <cellStyle name="Currency 31 2" xfId="319"/>
    <cellStyle name="Currency 32" xfId="320"/>
    <cellStyle name="Currency 32 2" xfId="321"/>
    <cellStyle name="Currency 33" xfId="322"/>
    <cellStyle name="Currency 33 2" xfId="323"/>
    <cellStyle name="Currency 34" xfId="324"/>
    <cellStyle name="Currency 34 2" xfId="325"/>
    <cellStyle name="Currency 35" xfId="326"/>
    <cellStyle name="Currency 35 2" xfId="327"/>
    <cellStyle name="Currency 36" xfId="328"/>
    <cellStyle name="Currency 36 2" xfId="329"/>
    <cellStyle name="Currency 37" xfId="330"/>
    <cellStyle name="Currency 37 2" xfId="331"/>
    <cellStyle name="Currency 38" xfId="332"/>
    <cellStyle name="Currency 38 2" xfId="333"/>
    <cellStyle name="Currency 39" xfId="334"/>
    <cellStyle name="Currency 39 2" xfId="335"/>
    <cellStyle name="Currency 4" xfId="336"/>
    <cellStyle name="Currency 4 2" xfId="337"/>
    <cellStyle name="Currency 40" xfId="338"/>
    <cellStyle name="Currency 40 2" xfId="339"/>
    <cellStyle name="Currency 41" xfId="340"/>
    <cellStyle name="Currency 41 2" xfId="341"/>
    <cellStyle name="Currency 42" xfId="342"/>
    <cellStyle name="Currency 42 2" xfId="343"/>
    <cellStyle name="Currency 43" xfId="344"/>
    <cellStyle name="Currency 43 2" xfId="345"/>
    <cellStyle name="Currency 44" xfId="346"/>
    <cellStyle name="Currency 44 2" xfId="347"/>
    <cellStyle name="Currency 45" xfId="348"/>
    <cellStyle name="Currency 45 2" xfId="349"/>
    <cellStyle name="Currency 46" xfId="350"/>
    <cellStyle name="Currency 46 2" xfId="351"/>
    <cellStyle name="Currency 47" xfId="352"/>
    <cellStyle name="Currency 5" xfId="353"/>
    <cellStyle name="Currency 5 2" xfId="354"/>
    <cellStyle name="Currency 6" xfId="355"/>
    <cellStyle name="Currency 6 2" xfId="356"/>
    <cellStyle name="Currency 7" xfId="357"/>
    <cellStyle name="Currency 7 2" xfId="358"/>
    <cellStyle name="Currency 8" xfId="359"/>
    <cellStyle name="Currency 8 2" xfId="360"/>
    <cellStyle name="Currency 9" xfId="361"/>
    <cellStyle name="Currency 9 2" xfId="362"/>
    <cellStyle name="Hyperlink 2" xfId="363"/>
    <cellStyle name="Normal" xfId="0" builtinId="0"/>
    <cellStyle name="Normal 10" xfId="364"/>
    <cellStyle name="Normal 10 2" xfId="365"/>
    <cellStyle name="Normal 11" xfId="366"/>
    <cellStyle name="Normal 11 2" xfId="367"/>
    <cellStyle name="Normal 12" xfId="368"/>
    <cellStyle name="Normal 12 2" xfId="369"/>
    <cellStyle name="Normal 13" xfId="370"/>
    <cellStyle name="Normal 13 2" xfId="371"/>
    <cellStyle name="Normal 14" xfId="372"/>
    <cellStyle name="Normal 14 2" xfId="373"/>
    <cellStyle name="Normal 14 3" xfId="374"/>
    <cellStyle name="Normal 14_axalqalaqis skola " xfId="375"/>
    <cellStyle name="Normal 15" xfId="376"/>
    <cellStyle name="Normal 15 2" xfId="377"/>
    <cellStyle name="Normal 16" xfId="378"/>
    <cellStyle name="Normal 16 2" xfId="379"/>
    <cellStyle name="Normal 16 2 2" xfId="380"/>
    <cellStyle name="Normal 17" xfId="381"/>
    <cellStyle name="Normal 17 2" xfId="382"/>
    <cellStyle name="Normal 17 3" xfId="383"/>
    <cellStyle name="Normal 18" xfId="384"/>
    <cellStyle name="Normal 18 2" xfId="385"/>
    <cellStyle name="Normal 19" xfId="386"/>
    <cellStyle name="Normal 19 2" xfId="387"/>
    <cellStyle name="Normal 2" xfId="388"/>
    <cellStyle name="Normal 2 10" xfId="389"/>
    <cellStyle name="Normal 2 10 2" xfId="390"/>
    <cellStyle name="Normal 2 11" xfId="391"/>
    <cellStyle name="Normal 2 11 2" xfId="392"/>
    <cellStyle name="Normal 2 12" xfId="393"/>
    <cellStyle name="Normal 2 12 2" xfId="394"/>
    <cellStyle name="Normal 2 13" xfId="395"/>
    <cellStyle name="Normal 2 13 2" xfId="396"/>
    <cellStyle name="Normal 2 14" xfId="397"/>
    <cellStyle name="Normal 2 14 2" xfId="398"/>
    <cellStyle name="Normal 2 15" xfId="399"/>
    <cellStyle name="Normal 2 15 2" xfId="400"/>
    <cellStyle name="Normal 2 16" xfId="401"/>
    <cellStyle name="Normal 2 16 2" xfId="402"/>
    <cellStyle name="Normal 2 17" xfId="403"/>
    <cellStyle name="Normal 2 17 2" xfId="404"/>
    <cellStyle name="Normal 2 18" xfId="405"/>
    <cellStyle name="Normal 2 18 2" xfId="406"/>
    <cellStyle name="Normal 2 19" xfId="407"/>
    <cellStyle name="Normal 2 19 2" xfId="408"/>
    <cellStyle name="Normal 2 2" xfId="409"/>
    <cellStyle name="Normal 2 2 10" xfId="410"/>
    <cellStyle name="Normal 2 2 10 2" xfId="411"/>
    <cellStyle name="Normal 2 2 11" xfId="412"/>
    <cellStyle name="Normal 2 2 11 2" xfId="413"/>
    <cellStyle name="Normal 2 2 12" xfId="414"/>
    <cellStyle name="Normal 2 2 12 2" xfId="415"/>
    <cellStyle name="Normal 2 2 13" xfId="416"/>
    <cellStyle name="Normal 2 2 13 2" xfId="417"/>
    <cellStyle name="Normal 2 2 14" xfId="418"/>
    <cellStyle name="Normal 2 2 14 2" xfId="419"/>
    <cellStyle name="Normal 2 2 15" xfId="420"/>
    <cellStyle name="Normal 2 2 15 2" xfId="421"/>
    <cellStyle name="Normal 2 2 16" xfId="422"/>
    <cellStyle name="Normal 2 2 16 2" xfId="423"/>
    <cellStyle name="Normal 2 2 17" xfId="424"/>
    <cellStyle name="Normal 2 2 17 2" xfId="425"/>
    <cellStyle name="Normal 2 2 18" xfId="426"/>
    <cellStyle name="Normal 2 2 18 2" xfId="427"/>
    <cellStyle name="Normal 2 2 19" xfId="428"/>
    <cellStyle name="Normal 2 2 19 2" xfId="429"/>
    <cellStyle name="Normal 2 2 2" xfId="430"/>
    <cellStyle name="Normal 2 2 2 2" xfId="431"/>
    <cellStyle name="Normal 2 2 20" xfId="432"/>
    <cellStyle name="Normal 2 2 20 2" xfId="433"/>
    <cellStyle name="Normal 2 2 21" xfId="434"/>
    <cellStyle name="Normal 2 2 21 2" xfId="435"/>
    <cellStyle name="Normal 2 2 22" xfId="436"/>
    <cellStyle name="Normal 2 2 22 2" xfId="437"/>
    <cellStyle name="Normal 2 2 23" xfId="438"/>
    <cellStyle name="Normal 2 2 23 2" xfId="439"/>
    <cellStyle name="Normal 2 2 24" xfId="440"/>
    <cellStyle name="Normal 2 2 24 2" xfId="441"/>
    <cellStyle name="Normal 2 2 25" xfId="442"/>
    <cellStyle name="Normal 2 2 25 2" xfId="443"/>
    <cellStyle name="Normal 2 2 26" xfId="444"/>
    <cellStyle name="Normal 2 2 26 2" xfId="445"/>
    <cellStyle name="Normal 2 2 27" xfId="446"/>
    <cellStyle name="Normal 2 2 27 2" xfId="447"/>
    <cellStyle name="Normal 2 2 28" xfId="448"/>
    <cellStyle name="Normal 2 2 28 2" xfId="449"/>
    <cellStyle name="Normal 2 2 29" xfId="450"/>
    <cellStyle name="Normal 2 2 29 2" xfId="451"/>
    <cellStyle name="Normal 2 2 3" xfId="452"/>
    <cellStyle name="Normal 2 2 3 2" xfId="453"/>
    <cellStyle name="Normal 2 2 30" xfId="454"/>
    <cellStyle name="Normal 2 2 30 2" xfId="455"/>
    <cellStyle name="Normal 2 2 31" xfId="456"/>
    <cellStyle name="Normal 2 2 31 2" xfId="457"/>
    <cellStyle name="Normal 2 2 32" xfId="458"/>
    <cellStyle name="Normal 2 2 32 2" xfId="459"/>
    <cellStyle name="Normal 2 2 33" xfId="460"/>
    <cellStyle name="Normal 2 2 33 2" xfId="461"/>
    <cellStyle name="Normal 2 2 34" xfId="462"/>
    <cellStyle name="Normal 2 2 34 2" xfId="463"/>
    <cellStyle name="Normal 2 2 35" xfId="464"/>
    <cellStyle name="Normal 2 2 35 2" xfId="465"/>
    <cellStyle name="Normal 2 2 36" xfId="466"/>
    <cellStyle name="Normal 2 2 36 2" xfId="467"/>
    <cellStyle name="Normal 2 2 37" xfId="468"/>
    <cellStyle name="Normal 2 2 37 2" xfId="469"/>
    <cellStyle name="Normal 2 2 38" xfId="470"/>
    <cellStyle name="Normal 2 2 38 2" xfId="471"/>
    <cellStyle name="Normal 2 2 39" xfId="472"/>
    <cellStyle name="Normal 2 2 39 2" xfId="473"/>
    <cellStyle name="Normal 2 2 4" xfId="474"/>
    <cellStyle name="Normal 2 2 4 2" xfId="475"/>
    <cellStyle name="Normal 2 2 40" xfId="476"/>
    <cellStyle name="Normal 2 2 40 2" xfId="477"/>
    <cellStyle name="Normal 2 2 41" xfId="478"/>
    <cellStyle name="Normal 2 2 41 2" xfId="479"/>
    <cellStyle name="Normal 2 2 42" xfId="480"/>
    <cellStyle name="Normal 2 2 42 2" xfId="481"/>
    <cellStyle name="Normal 2 2 43" xfId="482"/>
    <cellStyle name="Normal 2 2 43 2" xfId="483"/>
    <cellStyle name="Normal 2 2 44" xfId="484"/>
    <cellStyle name="Normal 2 2 44 2" xfId="485"/>
    <cellStyle name="Normal 2 2 45" xfId="486"/>
    <cellStyle name="Normal 2 2 45 2" xfId="487"/>
    <cellStyle name="Normal 2 2 46" xfId="488"/>
    <cellStyle name="Normal 2 2 46 2" xfId="489"/>
    <cellStyle name="Normal 2 2 47" xfId="490"/>
    <cellStyle name="Normal 2 2 47 2" xfId="491"/>
    <cellStyle name="Normal 2 2 48" xfId="492"/>
    <cellStyle name="Normal 2 2 5" xfId="493"/>
    <cellStyle name="Normal 2 2 5 2" xfId="494"/>
    <cellStyle name="Normal 2 2 6" xfId="495"/>
    <cellStyle name="Normal 2 2 6 2" xfId="496"/>
    <cellStyle name="Normal 2 2 7" xfId="497"/>
    <cellStyle name="Normal 2 2 7 2" xfId="498"/>
    <cellStyle name="Normal 2 2 8" xfId="499"/>
    <cellStyle name="Normal 2 2 8 2" xfId="500"/>
    <cellStyle name="Normal 2 2 9" xfId="501"/>
    <cellStyle name="Normal 2 2 9 2" xfId="502"/>
    <cellStyle name="Normal 2 20" xfId="503"/>
    <cellStyle name="Normal 2 20 2" xfId="504"/>
    <cellStyle name="Normal 2 21" xfId="505"/>
    <cellStyle name="Normal 2 21 2" xfId="506"/>
    <cellStyle name="Normal 2 22" xfId="507"/>
    <cellStyle name="Normal 2 22 2" xfId="508"/>
    <cellStyle name="Normal 2 23" xfId="509"/>
    <cellStyle name="Normal 2 23 2" xfId="510"/>
    <cellStyle name="Normal 2 24" xfId="511"/>
    <cellStyle name="Normal 2 24 2" xfId="512"/>
    <cellStyle name="Normal 2 25" xfId="513"/>
    <cellStyle name="Normal 2 25 2" xfId="514"/>
    <cellStyle name="Normal 2 26" xfId="515"/>
    <cellStyle name="Normal 2 26 2" xfId="516"/>
    <cellStyle name="Normal 2 27" xfId="517"/>
    <cellStyle name="Normal 2 27 2" xfId="518"/>
    <cellStyle name="Normal 2 28" xfId="519"/>
    <cellStyle name="Normal 2 28 2" xfId="520"/>
    <cellStyle name="Normal 2 29" xfId="521"/>
    <cellStyle name="Normal 2 29 2" xfId="522"/>
    <cellStyle name="Normal 2 3" xfId="523"/>
    <cellStyle name="Normal 2 3 2" xfId="524"/>
    <cellStyle name="Normal 2 3 2 2" xfId="525"/>
    <cellStyle name="Normal 2 3 3" xfId="526"/>
    <cellStyle name="Normal 2 3 3 2" xfId="527"/>
    <cellStyle name="Normal 2 3 4" xfId="528"/>
    <cellStyle name="Normal 2 30" xfId="529"/>
    <cellStyle name="Normal 2 30 2" xfId="530"/>
    <cellStyle name="Normal 2 31" xfId="531"/>
    <cellStyle name="Normal 2 31 2" xfId="532"/>
    <cellStyle name="Normal 2 32" xfId="533"/>
    <cellStyle name="Normal 2 32 2" xfId="534"/>
    <cellStyle name="Normal 2 33" xfId="535"/>
    <cellStyle name="Normal 2 33 2" xfId="536"/>
    <cellStyle name="Normal 2 34" xfId="537"/>
    <cellStyle name="Normal 2 34 2" xfId="538"/>
    <cellStyle name="Normal 2 35" xfId="539"/>
    <cellStyle name="Normal 2 35 2" xfId="540"/>
    <cellStyle name="Normal 2 36" xfId="541"/>
    <cellStyle name="Normal 2 36 2" xfId="542"/>
    <cellStyle name="Normal 2 37" xfId="543"/>
    <cellStyle name="Normal 2 37 2" xfId="544"/>
    <cellStyle name="Normal 2 38" xfId="545"/>
    <cellStyle name="Normal 2 38 2" xfId="546"/>
    <cellStyle name="Normal 2 39" xfId="547"/>
    <cellStyle name="Normal 2 39 2" xfId="548"/>
    <cellStyle name="Normal 2 4" xfId="549"/>
    <cellStyle name="Normal 2 4 2" xfId="550"/>
    <cellStyle name="Normal 2 4 2 2" xfId="551"/>
    <cellStyle name="Normal 2 4 3" xfId="552"/>
    <cellStyle name="Normal 2 4 3 2" xfId="553"/>
    <cellStyle name="Normal 2 4 4" xfId="554"/>
    <cellStyle name="Normal 2 40" xfId="555"/>
    <cellStyle name="Normal 2 40 2" xfId="556"/>
    <cellStyle name="Normal 2 41" xfId="557"/>
    <cellStyle name="Normal 2 41 2" xfId="558"/>
    <cellStyle name="Normal 2 42" xfId="559"/>
    <cellStyle name="Normal 2 42 2" xfId="560"/>
    <cellStyle name="Normal 2 43" xfId="561"/>
    <cellStyle name="Normal 2 43 2" xfId="562"/>
    <cellStyle name="Normal 2 44" xfId="563"/>
    <cellStyle name="Normal 2 44 2" xfId="564"/>
    <cellStyle name="Normal 2 45" xfId="565"/>
    <cellStyle name="Normal 2 45 2" xfId="566"/>
    <cellStyle name="Normal 2 46" xfId="567"/>
    <cellStyle name="Normal 2 46 2" xfId="568"/>
    <cellStyle name="Normal 2 47" xfId="569"/>
    <cellStyle name="Normal 2 47 2" xfId="570"/>
    <cellStyle name="Normal 2 48" xfId="571"/>
    <cellStyle name="Normal 2 48 2" xfId="572"/>
    <cellStyle name="Normal 2 49" xfId="573"/>
    <cellStyle name="Normal 2 49 2" xfId="574"/>
    <cellStyle name="Normal 2 5" xfId="575"/>
    <cellStyle name="Normal 2 5 2" xfId="576"/>
    <cellStyle name="Normal 2 5 2 2" xfId="577"/>
    <cellStyle name="Normal 2 5 3" xfId="578"/>
    <cellStyle name="Normal 2 5 3 2" xfId="579"/>
    <cellStyle name="Normal 2 5 4" xfId="580"/>
    <cellStyle name="Normal 2 50" xfId="581"/>
    <cellStyle name="Normal 2 50 2" xfId="582"/>
    <cellStyle name="Normal 2 51" xfId="583"/>
    <cellStyle name="Normal 2 51 2" xfId="584"/>
    <cellStyle name="Normal 2 52" xfId="585"/>
    <cellStyle name="Normal 2 52 2" xfId="586"/>
    <cellStyle name="Normal 2 53" xfId="587"/>
    <cellStyle name="Normal 2 53 2" xfId="588"/>
    <cellStyle name="Normal 2 54" xfId="589"/>
    <cellStyle name="Normal 2 54 2" xfId="590"/>
    <cellStyle name="Normal 2 55" xfId="591"/>
    <cellStyle name="Normal 2 55 2" xfId="592"/>
    <cellStyle name="Normal 2 56" xfId="593"/>
    <cellStyle name="Normal 2 56 2" xfId="594"/>
    <cellStyle name="Normal 2 57" xfId="595"/>
    <cellStyle name="Normal 2 58" xfId="596"/>
    <cellStyle name="Normal 2 6" xfId="597"/>
    <cellStyle name="Normal 2 6 2" xfId="598"/>
    <cellStyle name="Normal 2 6 2 2" xfId="599"/>
    <cellStyle name="Normal 2 6 3" xfId="600"/>
    <cellStyle name="Normal 2 6 3 2" xfId="601"/>
    <cellStyle name="Normal 2 6 4" xfId="602"/>
    <cellStyle name="Normal 2 7" xfId="603"/>
    <cellStyle name="Normal 2 7 2" xfId="604"/>
    <cellStyle name="Normal 2 7 2 2" xfId="605"/>
    <cellStyle name="Normal 2 7 3" xfId="606"/>
    <cellStyle name="Normal 2 7 3 2" xfId="607"/>
    <cellStyle name="Normal 2 7 4" xfId="608"/>
    <cellStyle name="Normal 2 8" xfId="609"/>
    <cellStyle name="Normal 2 8 2" xfId="610"/>
    <cellStyle name="Normal 2 8 2 2" xfId="611"/>
    <cellStyle name="Normal 2 8 3" xfId="612"/>
    <cellStyle name="Normal 2 8 3 2" xfId="613"/>
    <cellStyle name="Normal 2 8 4" xfId="614"/>
    <cellStyle name="Normal 2 9" xfId="615"/>
    <cellStyle name="Normal 2 9 2" xfId="616"/>
    <cellStyle name="Normal 2 9 2 2" xfId="617"/>
    <cellStyle name="Normal 2 9 3" xfId="618"/>
    <cellStyle name="Normal 2 9 3 2" xfId="619"/>
    <cellStyle name="Normal 2 9 4" xfId="620"/>
    <cellStyle name="Normal 20" xfId="621"/>
    <cellStyle name="Normal 20 2" xfId="622"/>
    <cellStyle name="Normal 21" xfId="623"/>
    <cellStyle name="Normal 21 2" xfId="624"/>
    <cellStyle name="Normal 22" xfId="625"/>
    <cellStyle name="Normal 22 2" xfId="626"/>
    <cellStyle name="Normal 23" xfId="627"/>
    <cellStyle name="Normal 23 2" xfId="628"/>
    <cellStyle name="Normal 24" xfId="629"/>
    <cellStyle name="Normal 24 2" xfId="630"/>
    <cellStyle name="Normal 25" xfId="631"/>
    <cellStyle name="Normal 25 2" xfId="632"/>
    <cellStyle name="Normal 26" xfId="633"/>
    <cellStyle name="Normal 26 2" xfId="634"/>
    <cellStyle name="Normal 27" xfId="635"/>
    <cellStyle name="Normal 27 2" xfId="636"/>
    <cellStyle name="Normal 28" xfId="637"/>
    <cellStyle name="Normal 28 2" xfId="638"/>
    <cellStyle name="Normal 29" xfId="639"/>
    <cellStyle name="Normal 29 2" xfId="640"/>
    <cellStyle name="Normal 29 3" xfId="641"/>
    <cellStyle name="Normal 3" xfId="642"/>
    <cellStyle name="Normal 3 10" xfId="643"/>
    <cellStyle name="Normal 3 10 2" xfId="644"/>
    <cellStyle name="Normal 3 10 2 2" xfId="645"/>
    <cellStyle name="Normal 3 10 3" xfId="646"/>
    <cellStyle name="Normal 3 10 3 2" xfId="647"/>
    <cellStyle name="Normal 3 10 4" xfId="648"/>
    <cellStyle name="Normal 3 11" xfId="649"/>
    <cellStyle name="Normal 3 11 2" xfId="650"/>
    <cellStyle name="Normal 3 11 2 2" xfId="651"/>
    <cellStyle name="Normal 3 11 3" xfId="652"/>
    <cellStyle name="Normal 3 11 3 2" xfId="653"/>
    <cellStyle name="Normal 3 11 4" xfId="654"/>
    <cellStyle name="Normal 3 12" xfId="655"/>
    <cellStyle name="Normal 3 12 2" xfId="656"/>
    <cellStyle name="Normal 3 12 2 2" xfId="657"/>
    <cellStyle name="Normal 3 12 3" xfId="658"/>
    <cellStyle name="Normal 3 12 3 2" xfId="659"/>
    <cellStyle name="Normal 3 12 4" xfId="660"/>
    <cellStyle name="Normal 3 13" xfId="661"/>
    <cellStyle name="Normal 3 13 2" xfId="662"/>
    <cellStyle name="Normal 3 13 2 2" xfId="663"/>
    <cellStyle name="Normal 3 13 3" xfId="664"/>
    <cellStyle name="Normal 3 13 3 2" xfId="665"/>
    <cellStyle name="Normal 3 13 4" xfId="666"/>
    <cellStyle name="Normal 3 14" xfId="667"/>
    <cellStyle name="Normal 3 14 2" xfId="668"/>
    <cellStyle name="Normal 3 14 2 2" xfId="669"/>
    <cellStyle name="Normal 3 14 3" xfId="670"/>
    <cellStyle name="Normal 3 14 3 2" xfId="671"/>
    <cellStyle name="Normal 3 14 4" xfId="672"/>
    <cellStyle name="Normal 3 15" xfId="673"/>
    <cellStyle name="Normal 3 15 2" xfId="674"/>
    <cellStyle name="Normal 3 15 2 2" xfId="675"/>
    <cellStyle name="Normal 3 15 3" xfId="676"/>
    <cellStyle name="Normal 3 15 3 2" xfId="677"/>
    <cellStyle name="Normal 3 15 4" xfId="678"/>
    <cellStyle name="Normal 3 16" xfId="679"/>
    <cellStyle name="Normal 3 16 2" xfId="680"/>
    <cellStyle name="Normal 3 17" xfId="681"/>
    <cellStyle name="Normal 3 2" xfId="682"/>
    <cellStyle name="Normal 3 2 2" xfId="683"/>
    <cellStyle name="Normal 3 3" xfId="684"/>
    <cellStyle name="Normal 3 3 2" xfId="685"/>
    <cellStyle name="Normal 3 4" xfId="686"/>
    <cellStyle name="Normal 3 4 2" xfId="687"/>
    <cellStyle name="Normal 3 5" xfId="688"/>
    <cellStyle name="Normal 3 5 2" xfId="689"/>
    <cellStyle name="Normal 3 6" xfId="690"/>
    <cellStyle name="Normal 3 6 2" xfId="691"/>
    <cellStyle name="Normal 3 7" xfId="692"/>
    <cellStyle name="Normal 3 7 2" xfId="693"/>
    <cellStyle name="Normal 3 8" xfId="694"/>
    <cellStyle name="Normal 3 8 2" xfId="695"/>
    <cellStyle name="Normal 3 8 2 2" xfId="696"/>
    <cellStyle name="Normal 3 8 3" xfId="697"/>
    <cellStyle name="Normal 3 8 3 2" xfId="698"/>
    <cellStyle name="Normal 3 8 4" xfId="699"/>
    <cellStyle name="Normal 3 9" xfId="700"/>
    <cellStyle name="Normal 3 9 2" xfId="701"/>
    <cellStyle name="Normal 3 9 2 2" xfId="702"/>
    <cellStyle name="Normal 3 9 3" xfId="703"/>
    <cellStyle name="Normal 3 9 3 2" xfId="704"/>
    <cellStyle name="Normal 3 9 4" xfId="705"/>
    <cellStyle name="Normal 30" xfId="706"/>
    <cellStyle name="Normal 30 2" xfId="707"/>
    <cellStyle name="Normal 31" xfId="708"/>
    <cellStyle name="Normal 31 2" xfId="709"/>
    <cellStyle name="Normal 32" xfId="710"/>
    <cellStyle name="Normal 32 2" xfId="711"/>
    <cellStyle name="Normal 33" xfId="712"/>
    <cellStyle name="Normal 33 2" xfId="713"/>
    <cellStyle name="Normal 34" xfId="714"/>
    <cellStyle name="Normal 34 2" xfId="715"/>
    <cellStyle name="Normal 35" xfId="716"/>
    <cellStyle name="Normal 35 2" xfId="717"/>
    <cellStyle name="Normal 36" xfId="718"/>
    <cellStyle name="Normal 36 2" xfId="719"/>
    <cellStyle name="Normal 37" xfId="720"/>
    <cellStyle name="Normal 37 2" xfId="721"/>
    <cellStyle name="Normal 38" xfId="722"/>
    <cellStyle name="Normal 38 2" xfId="723"/>
    <cellStyle name="Normal 39" xfId="724"/>
    <cellStyle name="Normal 39 2" xfId="725"/>
    <cellStyle name="Normal 4" xfId="726"/>
    <cellStyle name="Normal 4 10" xfId="727"/>
    <cellStyle name="Normal 4 10 2" xfId="728"/>
    <cellStyle name="Normal 4 11" xfId="729"/>
    <cellStyle name="Normal 4 11 2" xfId="730"/>
    <cellStyle name="Normal 4 12" xfId="731"/>
    <cellStyle name="Normal 4 2" xfId="732"/>
    <cellStyle name="Normal 4 2 2" xfId="733"/>
    <cellStyle name="Normal 4 2 2 2" xfId="734"/>
    <cellStyle name="Normal 4 2 3" xfId="735"/>
    <cellStyle name="Normal 4 2 3 2" xfId="736"/>
    <cellStyle name="Normal 4 2 4" xfId="737"/>
    <cellStyle name="Normal 4 3" xfId="738"/>
    <cellStyle name="Normal 4 3 2" xfId="739"/>
    <cellStyle name="Normal 4 3 2 2" xfId="740"/>
    <cellStyle name="Normal 4 3 3" xfId="741"/>
    <cellStyle name="Normal 4 3 3 2" xfId="742"/>
    <cellStyle name="Normal 4 3 4" xfId="743"/>
    <cellStyle name="Normal 4 4" xfId="744"/>
    <cellStyle name="Normal 4 4 2" xfId="745"/>
    <cellStyle name="Normal 4 4 2 2" xfId="746"/>
    <cellStyle name="Normal 4 4 3" xfId="747"/>
    <cellStyle name="Normal 4 4 3 2" xfId="748"/>
    <cellStyle name="Normal 4 4 4" xfId="749"/>
    <cellStyle name="Normal 4 5" xfId="750"/>
    <cellStyle name="Normal 4 5 2" xfId="751"/>
    <cellStyle name="Normal 4 5 2 2" xfId="752"/>
    <cellStyle name="Normal 4 5 3" xfId="753"/>
    <cellStyle name="Normal 4 5 3 2" xfId="754"/>
    <cellStyle name="Normal 4 5 4" xfId="755"/>
    <cellStyle name="Normal 4 6" xfId="756"/>
    <cellStyle name="Normal 4 6 2" xfId="757"/>
    <cellStyle name="Normal 4 6 2 2" xfId="758"/>
    <cellStyle name="Normal 4 6 3" xfId="759"/>
    <cellStyle name="Normal 4 6 3 2" xfId="760"/>
    <cellStyle name="Normal 4 6 4" xfId="761"/>
    <cellStyle name="Normal 4 7" xfId="762"/>
    <cellStyle name="Normal 4 7 2" xfId="763"/>
    <cellStyle name="Normal 4 7 2 2" xfId="764"/>
    <cellStyle name="Normal 4 7 3" xfId="765"/>
    <cellStyle name="Normal 4 7 3 2" xfId="766"/>
    <cellStyle name="Normal 4 7 4" xfId="767"/>
    <cellStyle name="Normal 4 8" xfId="768"/>
    <cellStyle name="Normal 4 8 2" xfId="769"/>
    <cellStyle name="Normal 4 8 2 2" xfId="770"/>
    <cellStyle name="Normal 4 8 3" xfId="771"/>
    <cellStyle name="Normal 4 8 3 2" xfId="772"/>
    <cellStyle name="Normal 4 8 4" xfId="773"/>
    <cellStyle name="Normal 4 9" xfId="774"/>
    <cellStyle name="Normal 4 9 2" xfId="775"/>
    <cellStyle name="Normal 4 9 2 2" xfId="776"/>
    <cellStyle name="Normal 4 9 3" xfId="777"/>
    <cellStyle name="Normal 4 9 3 2" xfId="778"/>
    <cellStyle name="Normal 4 9 4" xfId="779"/>
    <cellStyle name="Normal 40" xfId="780"/>
    <cellStyle name="Normal 40 2" xfId="781"/>
    <cellStyle name="Normal 41" xfId="782"/>
    <cellStyle name="Normal 41 2" xfId="783"/>
    <cellStyle name="Normal 42" xfId="784"/>
    <cellStyle name="Normal 42 2" xfId="785"/>
    <cellStyle name="Normal 43" xfId="786"/>
    <cellStyle name="Normal 43 2" xfId="787"/>
    <cellStyle name="Normal 44" xfId="788"/>
    <cellStyle name="Normal 44 2" xfId="789"/>
    <cellStyle name="Normal 45" xfId="790"/>
    <cellStyle name="Normal 45 2" xfId="791"/>
    <cellStyle name="Normal 46" xfId="792"/>
    <cellStyle name="Normal 46 2" xfId="793"/>
    <cellStyle name="Normal 47" xfId="794"/>
    <cellStyle name="Normal 47 2" xfId="795"/>
    <cellStyle name="Normal 48" xfId="796"/>
    <cellStyle name="Normal 48 2" xfId="797"/>
    <cellStyle name="Normal 49" xfId="798"/>
    <cellStyle name="Normal 49 2" xfId="799"/>
    <cellStyle name="Normal 5" xfId="800"/>
    <cellStyle name="Normal 5 2" xfId="801"/>
    <cellStyle name="Normal 50" xfId="802"/>
    <cellStyle name="Normal 51" xfId="803"/>
    <cellStyle name="Normal 52" xfId="804"/>
    <cellStyle name="Normal 53" xfId="805"/>
    <cellStyle name="Normal 54" xfId="806"/>
    <cellStyle name="Normal 6" xfId="807"/>
    <cellStyle name="Normal 6 2" xfId="808"/>
    <cellStyle name="Normal 7" xfId="809"/>
    <cellStyle name="Normal 7 2" xfId="810"/>
    <cellStyle name="Normal 8" xfId="811"/>
    <cellStyle name="Normal 8 2" xfId="812"/>
    <cellStyle name="Normal 9" xfId="813"/>
    <cellStyle name="Normal 9 2" xfId="814"/>
    <cellStyle name="Normal_1 axali Fasebi" xfId="815"/>
    <cellStyle name="Normal_el.momaragebabenzo" xfId="816"/>
    <cellStyle name="Normal_saobieqto" xfId="817"/>
    <cellStyle name="Normal_sida kanalizaciadigomi" xfId="818"/>
    <cellStyle name="Normal_sida wyalsadeni 3" xfId="819"/>
    <cellStyle name="Normal_sida wyalsadeni_xarGaRricxva  remonti maisuraZis q.transp. sammarTvelos" xfId="820"/>
    <cellStyle name="Normal_sida wyalsadenidigomi 2" xfId="821"/>
    <cellStyle name="Normal_stadion-1" xfId="822"/>
    <cellStyle name="Normal_xarj. 2 2" xfId="823"/>
    <cellStyle name="Normal_Xl0000048 2 2 2" xfId="824"/>
    <cellStyle name="normálne 2" xfId="825"/>
    <cellStyle name="Percent 2" xfId="826"/>
    <cellStyle name="Percent 2 2" xfId="827"/>
    <cellStyle name="Percent 2 2 2" xfId="828"/>
    <cellStyle name="Percent 2 3" xfId="829"/>
    <cellStyle name="Percent 2 3 2" xfId="830"/>
    <cellStyle name="Percent 2 4" xfId="831"/>
    <cellStyle name="Percent 2 4 2" xfId="832"/>
    <cellStyle name="Percent 3" xfId="833"/>
    <cellStyle name="Percent 3 2" xfId="834"/>
    <cellStyle name="Percent 3 2 2" xfId="835"/>
    <cellStyle name="Percent 3 3" xfId="836"/>
    <cellStyle name="Percent 3 3 2" xfId="837"/>
    <cellStyle name="Percent 3 4" xfId="838"/>
    <cellStyle name="Percent 4" xfId="839"/>
    <cellStyle name="Percent 4 2" xfId="840"/>
    <cellStyle name="SAPBEXstdItem" xfId="841"/>
    <cellStyle name="Standard_35kA Anl. &amp; Gen.Schutz  ANL335B" xfId="842"/>
    <cellStyle name="Style 1" xfId="843"/>
    <cellStyle name="Обычный 4 2" xfId="844"/>
    <cellStyle name="Обычный_SAN2008-I" xfId="845"/>
    <cellStyle name="常规_Sheet1" xfId="846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</xdr:rowOff>
    </xdr:to>
    <xdr:sp macro="" textlink="">
      <xdr:nvSpPr>
        <xdr:cNvPr id="229619" name="Text Box 68">
          <a:extLst>
            <a:ext uri="{FF2B5EF4-FFF2-40B4-BE49-F238E27FC236}">
              <a16:creationId xmlns:a16="http://schemas.microsoft.com/office/drawing/2014/main" xmlns="" id="{66EA0359-17A0-4A90-87D5-079D0BE8FAA3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</xdr:rowOff>
    </xdr:to>
    <xdr:sp macro="" textlink="">
      <xdr:nvSpPr>
        <xdr:cNvPr id="229620" name="Text Box 69">
          <a:extLst>
            <a:ext uri="{FF2B5EF4-FFF2-40B4-BE49-F238E27FC236}">
              <a16:creationId xmlns:a16="http://schemas.microsoft.com/office/drawing/2014/main" xmlns="" id="{EF487B0C-A6E7-499F-BD04-EFF331DA2A0B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</xdr:rowOff>
    </xdr:to>
    <xdr:sp macro="" textlink="">
      <xdr:nvSpPr>
        <xdr:cNvPr id="229621" name="Text Box 70">
          <a:extLst>
            <a:ext uri="{FF2B5EF4-FFF2-40B4-BE49-F238E27FC236}">
              <a16:creationId xmlns:a16="http://schemas.microsoft.com/office/drawing/2014/main" xmlns="" id="{9D828962-5E96-433C-9109-4CBA6E8A4427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</xdr:rowOff>
    </xdr:to>
    <xdr:sp macro="" textlink="">
      <xdr:nvSpPr>
        <xdr:cNvPr id="229622" name="Text Box 71">
          <a:extLst>
            <a:ext uri="{FF2B5EF4-FFF2-40B4-BE49-F238E27FC236}">
              <a16:creationId xmlns:a16="http://schemas.microsoft.com/office/drawing/2014/main" xmlns="" id="{3C05148B-2680-452E-8E23-82914FA04DCD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</xdr:rowOff>
    </xdr:to>
    <xdr:sp macro="" textlink="">
      <xdr:nvSpPr>
        <xdr:cNvPr id="229623" name="Text Box 72">
          <a:extLst>
            <a:ext uri="{FF2B5EF4-FFF2-40B4-BE49-F238E27FC236}">
              <a16:creationId xmlns:a16="http://schemas.microsoft.com/office/drawing/2014/main" xmlns="" id="{F01A37EA-95C7-4E9B-A7BB-9079BA287BBC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19050</xdr:rowOff>
    </xdr:to>
    <xdr:sp macro="" textlink="">
      <xdr:nvSpPr>
        <xdr:cNvPr id="229624" name="Text Box 73">
          <a:extLst>
            <a:ext uri="{FF2B5EF4-FFF2-40B4-BE49-F238E27FC236}">
              <a16:creationId xmlns:a16="http://schemas.microsoft.com/office/drawing/2014/main" xmlns="" id="{896862DA-3446-4184-A370-08ED3878E47C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25" name="Text Box 46">
          <a:extLst>
            <a:ext uri="{FF2B5EF4-FFF2-40B4-BE49-F238E27FC236}">
              <a16:creationId xmlns:a16="http://schemas.microsoft.com/office/drawing/2014/main" xmlns="" id="{BB96EC20-087D-4959-9517-8DB2C2F070C0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26" name="Text Box 43">
          <a:extLst>
            <a:ext uri="{FF2B5EF4-FFF2-40B4-BE49-F238E27FC236}">
              <a16:creationId xmlns:a16="http://schemas.microsoft.com/office/drawing/2014/main" xmlns="" id="{F091F009-FED1-4505-AF80-5244879801A7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27" name="Text Box 46">
          <a:extLst>
            <a:ext uri="{FF2B5EF4-FFF2-40B4-BE49-F238E27FC236}">
              <a16:creationId xmlns:a16="http://schemas.microsoft.com/office/drawing/2014/main" xmlns="" id="{F8ADB3CB-7807-40E4-B5DE-EDF57DA45E86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28" name="Text Box 43">
          <a:extLst>
            <a:ext uri="{FF2B5EF4-FFF2-40B4-BE49-F238E27FC236}">
              <a16:creationId xmlns:a16="http://schemas.microsoft.com/office/drawing/2014/main" xmlns="" id="{73FA68C2-3502-446D-B274-3CCD4BCBAADD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</xdr:row>
      <xdr:rowOff>0</xdr:rowOff>
    </xdr:from>
    <xdr:to>
      <xdr:col>1</xdr:col>
      <xdr:colOff>790575</xdr:colOff>
      <xdr:row>23</xdr:row>
      <xdr:rowOff>85725</xdr:rowOff>
    </xdr:to>
    <xdr:sp macro="" textlink="">
      <xdr:nvSpPr>
        <xdr:cNvPr id="229629" name="Text Box 10">
          <a:extLst>
            <a:ext uri="{FF2B5EF4-FFF2-40B4-BE49-F238E27FC236}">
              <a16:creationId xmlns:a16="http://schemas.microsoft.com/office/drawing/2014/main" xmlns="" id="{20CB7490-F400-4B68-9058-8E8A6ECD0B95}"/>
            </a:ext>
          </a:extLst>
        </xdr:cNvPr>
        <xdr:cNvSpPr txBox="1">
          <a:spLocks noChangeArrowheads="1"/>
        </xdr:cNvSpPr>
      </xdr:nvSpPr>
      <xdr:spPr bwMode="auto">
        <a:xfrm>
          <a:off x="1085850" y="6096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</xdr:row>
      <xdr:rowOff>0</xdr:rowOff>
    </xdr:from>
    <xdr:to>
      <xdr:col>1</xdr:col>
      <xdr:colOff>790575</xdr:colOff>
      <xdr:row>23</xdr:row>
      <xdr:rowOff>85725</xdr:rowOff>
    </xdr:to>
    <xdr:sp macro="" textlink="">
      <xdr:nvSpPr>
        <xdr:cNvPr id="229630" name="Text Box 11">
          <a:extLst>
            <a:ext uri="{FF2B5EF4-FFF2-40B4-BE49-F238E27FC236}">
              <a16:creationId xmlns:a16="http://schemas.microsoft.com/office/drawing/2014/main" xmlns="" id="{BF67190C-AE59-4E1F-A79A-A8CB3F04AF7D}"/>
            </a:ext>
          </a:extLst>
        </xdr:cNvPr>
        <xdr:cNvSpPr txBox="1">
          <a:spLocks noChangeArrowheads="1"/>
        </xdr:cNvSpPr>
      </xdr:nvSpPr>
      <xdr:spPr bwMode="auto">
        <a:xfrm>
          <a:off x="1085850" y="60960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85725</xdr:rowOff>
    </xdr:to>
    <xdr:sp macro="" textlink="">
      <xdr:nvSpPr>
        <xdr:cNvPr id="229631" name="Text Box 65">
          <a:extLst>
            <a:ext uri="{FF2B5EF4-FFF2-40B4-BE49-F238E27FC236}">
              <a16:creationId xmlns:a16="http://schemas.microsoft.com/office/drawing/2014/main" xmlns="" id="{50554294-6A31-4DC2-9516-B08A0F8DB300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85725</xdr:rowOff>
    </xdr:to>
    <xdr:sp macro="" textlink="">
      <xdr:nvSpPr>
        <xdr:cNvPr id="229632" name="Text Box 91">
          <a:extLst>
            <a:ext uri="{FF2B5EF4-FFF2-40B4-BE49-F238E27FC236}">
              <a16:creationId xmlns:a16="http://schemas.microsoft.com/office/drawing/2014/main" xmlns="" id="{3F433DEB-7A97-43B9-AE08-BF5D66DDBBF3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85725</xdr:rowOff>
    </xdr:to>
    <xdr:sp macro="" textlink="">
      <xdr:nvSpPr>
        <xdr:cNvPr id="229633" name="Text Box 65">
          <a:extLst>
            <a:ext uri="{FF2B5EF4-FFF2-40B4-BE49-F238E27FC236}">
              <a16:creationId xmlns:a16="http://schemas.microsoft.com/office/drawing/2014/main" xmlns="" id="{70876699-7140-4E11-A8B7-F4341EC7CB75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85725</xdr:rowOff>
    </xdr:to>
    <xdr:sp macro="" textlink="">
      <xdr:nvSpPr>
        <xdr:cNvPr id="229634" name="Text Box 91">
          <a:extLst>
            <a:ext uri="{FF2B5EF4-FFF2-40B4-BE49-F238E27FC236}">
              <a16:creationId xmlns:a16="http://schemas.microsoft.com/office/drawing/2014/main" xmlns="" id="{DCA6D580-BB22-4AE9-9C04-FE1B89C3AFAC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229635" name="Text Box 46">
          <a:extLst>
            <a:ext uri="{FF2B5EF4-FFF2-40B4-BE49-F238E27FC236}">
              <a16:creationId xmlns:a16="http://schemas.microsoft.com/office/drawing/2014/main" xmlns="" id="{8A230280-9BD1-498D-8E18-19E326310DA2}"/>
            </a:ext>
          </a:extLst>
        </xdr:cNvPr>
        <xdr:cNvSpPr txBox="1">
          <a:spLocks noChangeArrowheads="1"/>
        </xdr:cNvSpPr>
      </xdr:nvSpPr>
      <xdr:spPr bwMode="auto">
        <a:xfrm>
          <a:off x="3943350" y="6096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85725</xdr:rowOff>
    </xdr:to>
    <xdr:sp macro="" textlink="">
      <xdr:nvSpPr>
        <xdr:cNvPr id="229636" name="Text Box 43">
          <a:extLst>
            <a:ext uri="{FF2B5EF4-FFF2-40B4-BE49-F238E27FC236}">
              <a16:creationId xmlns:a16="http://schemas.microsoft.com/office/drawing/2014/main" xmlns="" id="{FF34E73A-BA48-476E-95D5-D40BF1EB8BD4}"/>
            </a:ext>
          </a:extLst>
        </xdr:cNvPr>
        <xdr:cNvSpPr txBox="1">
          <a:spLocks noChangeArrowheads="1"/>
        </xdr:cNvSpPr>
      </xdr:nvSpPr>
      <xdr:spPr bwMode="auto">
        <a:xfrm>
          <a:off x="3943350" y="6096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37" name="Text Box 68">
          <a:extLst>
            <a:ext uri="{FF2B5EF4-FFF2-40B4-BE49-F238E27FC236}">
              <a16:creationId xmlns:a16="http://schemas.microsoft.com/office/drawing/2014/main" xmlns="" id="{6EFB7045-470B-474C-8021-9106A1118174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38" name="Text Box 69">
          <a:extLst>
            <a:ext uri="{FF2B5EF4-FFF2-40B4-BE49-F238E27FC236}">
              <a16:creationId xmlns:a16="http://schemas.microsoft.com/office/drawing/2014/main" xmlns="" id="{DA596422-CB0C-4CB1-ACE4-B524542A31A2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39" name="Text Box 70">
          <a:extLst>
            <a:ext uri="{FF2B5EF4-FFF2-40B4-BE49-F238E27FC236}">
              <a16:creationId xmlns:a16="http://schemas.microsoft.com/office/drawing/2014/main" xmlns="" id="{23016449-CB1E-4DD5-B951-B1629C08BBB5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40" name="Text Box 71">
          <a:extLst>
            <a:ext uri="{FF2B5EF4-FFF2-40B4-BE49-F238E27FC236}">
              <a16:creationId xmlns:a16="http://schemas.microsoft.com/office/drawing/2014/main" xmlns="" id="{DD14A424-B5A2-446F-BD4A-F98FBC6FD270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41" name="Text Box 72">
          <a:extLst>
            <a:ext uri="{FF2B5EF4-FFF2-40B4-BE49-F238E27FC236}">
              <a16:creationId xmlns:a16="http://schemas.microsoft.com/office/drawing/2014/main" xmlns="" id="{E33093D3-1487-4F4B-A1E8-37213AE96EBC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42" name="Text Box 73">
          <a:extLst>
            <a:ext uri="{FF2B5EF4-FFF2-40B4-BE49-F238E27FC236}">
              <a16:creationId xmlns:a16="http://schemas.microsoft.com/office/drawing/2014/main" xmlns="" id="{DD915F76-6EA6-4509-AE9D-ED8ED5CAC1E1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43" name="Text Box 46">
          <a:extLst>
            <a:ext uri="{FF2B5EF4-FFF2-40B4-BE49-F238E27FC236}">
              <a16:creationId xmlns:a16="http://schemas.microsoft.com/office/drawing/2014/main" xmlns="" id="{E7EBADB2-4B0E-48A8-A02C-3F8046EA7D30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44" name="Text Box 43">
          <a:extLst>
            <a:ext uri="{FF2B5EF4-FFF2-40B4-BE49-F238E27FC236}">
              <a16:creationId xmlns:a16="http://schemas.microsoft.com/office/drawing/2014/main" xmlns="" id="{C4187796-7D9D-4AD8-9A16-E47248A959E7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45" name="Text Box 46">
          <a:extLst>
            <a:ext uri="{FF2B5EF4-FFF2-40B4-BE49-F238E27FC236}">
              <a16:creationId xmlns:a16="http://schemas.microsoft.com/office/drawing/2014/main" xmlns="" id="{F2B4D0D0-3AE7-49C2-BAED-4B64399207BF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46" name="Text Box 43">
          <a:extLst>
            <a:ext uri="{FF2B5EF4-FFF2-40B4-BE49-F238E27FC236}">
              <a16:creationId xmlns:a16="http://schemas.microsoft.com/office/drawing/2014/main" xmlns="" id="{C24932C6-1485-40A3-B323-8B6909A223AC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47" name="Text Box 68">
          <a:extLst>
            <a:ext uri="{FF2B5EF4-FFF2-40B4-BE49-F238E27FC236}">
              <a16:creationId xmlns:a16="http://schemas.microsoft.com/office/drawing/2014/main" xmlns="" id="{0D45425C-0A17-4627-93EA-FABDCFD746D7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48" name="Text Box 69">
          <a:extLst>
            <a:ext uri="{FF2B5EF4-FFF2-40B4-BE49-F238E27FC236}">
              <a16:creationId xmlns:a16="http://schemas.microsoft.com/office/drawing/2014/main" xmlns="" id="{934F23CD-F82A-472D-AAB9-B95AA73B973F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49" name="Text Box 70">
          <a:extLst>
            <a:ext uri="{FF2B5EF4-FFF2-40B4-BE49-F238E27FC236}">
              <a16:creationId xmlns:a16="http://schemas.microsoft.com/office/drawing/2014/main" xmlns="" id="{E7E0D281-4D30-453A-A917-5FD2CA790F13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50" name="Text Box 71">
          <a:extLst>
            <a:ext uri="{FF2B5EF4-FFF2-40B4-BE49-F238E27FC236}">
              <a16:creationId xmlns:a16="http://schemas.microsoft.com/office/drawing/2014/main" xmlns="" id="{F69CD891-6B17-45B4-8E45-31C1AC37FFFF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51" name="Text Box 72">
          <a:extLst>
            <a:ext uri="{FF2B5EF4-FFF2-40B4-BE49-F238E27FC236}">
              <a16:creationId xmlns:a16="http://schemas.microsoft.com/office/drawing/2014/main" xmlns="" id="{D17E9915-8103-4452-A8AC-52C7B69B44A6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652" name="Text Box 73">
          <a:extLst>
            <a:ext uri="{FF2B5EF4-FFF2-40B4-BE49-F238E27FC236}">
              <a16:creationId xmlns:a16="http://schemas.microsoft.com/office/drawing/2014/main" xmlns="" id="{5FFC3552-2BD4-4BA3-A831-7DE5F8EBF537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53" name="Text Box 46">
          <a:extLst>
            <a:ext uri="{FF2B5EF4-FFF2-40B4-BE49-F238E27FC236}">
              <a16:creationId xmlns:a16="http://schemas.microsoft.com/office/drawing/2014/main" xmlns="" id="{C7EDE3A0-84C0-4B5A-A70B-51771AD290AC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54" name="Text Box 43">
          <a:extLst>
            <a:ext uri="{FF2B5EF4-FFF2-40B4-BE49-F238E27FC236}">
              <a16:creationId xmlns:a16="http://schemas.microsoft.com/office/drawing/2014/main" xmlns="" id="{E6675B98-3F9F-43D4-8F91-CDF3064C0CFB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55" name="Text Box 46">
          <a:extLst>
            <a:ext uri="{FF2B5EF4-FFF2-40B4-BE49-F238E27FC236}">
              <a16:creationId xmlns:a16="http://schemas.microsoft.com/office/drawing/2014/main" xmlns="" id="{4FB218BD-83E4-4A9B-B1D2-D3E194A50D0D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9525</xdr:rowOff>
    </xdr:to>
    <xdr:sp macro="" textlink="">
      <xdr:nvSpPr>
        <xdr:cNvPr id="229656" name="Text Box 43">
          <a:extLst>
            <a:ext uri="{FF2B5EF4-FFF2-40B4-BE49-F238E27FC236}">
              <a16:creationId xmlns:a16="http://schemas.microsoft.com/office/drawing/2014/main" xmlns="" id="{B92CEC53-BAA3-45F6-B480-DDB2821BFDC4}"/>
            </a:ext>
          </a:extLst>
        </xdr:cNvPr>
        <xdr:cNvSpPr txBox="1">
          <a:spLocks noChangeArrowheads="1"/>
        </xdr:cNvSpPr>
      </xdr:nvSpPr>
      <xdr:spPr bwMode="auto">
        <a:xfrm>
          <a:off x="3314700" y="6096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657" name="Text Box 68">
          <a:extLst>
            <a:ext uri="{FF2B5EF4-FFF2-40B4-BE49-F238E27FC236}">
              <a16:creationId xmlns:a16="http://schemas.microsoft.com/office/drawing/2014/main" xmlns="" id="{54854A22-B949-43B3-AC21-BA09B341CDC4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658" name="Text Box 69">
          <a:extLst>
            <a:ext uri="{FF2B5EF4-FFF2-40B4-BE49-F238E27FC236}">
              <a16:creationId xmlns:a16="http://schemas.microsoft.com/office/drawing/2014/main" xmlns="" id="{3ABF77E7-42A8-4E35-A2D6-6BD3652E0F58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659" name="Text Box 70">
          <a:extLst>
            <a:ext uri="{FF2B5EF4-FFF2-40B4-BE49-F238E27FC236}">
              <a16:creationId xmlns:a16="http://schemas.microsoft.com/office/drawing/2014/main" xmlns="" id="{095F6DD2-74DD-4E1F-B7FA-30304CEA54D3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660" name="Text Box 71">
          <a:extLst>
            <a:ext uri="{FF2B5EF4-FFF2-40B4-BE49-F238E27FC236}">
              <a16:creationId xmlns:a16="http://schemas.microsoft.com/office/drawing/2014/main" xmlns="" id="{D595A4D0-84B6-4F34-8415-8E2DA36323CD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661" name="Text Box 72">
          <a:extLst>
            <a:ext uri="{FF2B5EF4-FFF2-40B4-BE49-F238E27FC236}">
              <a16:creationId xmlns:a16="http://schemas.microsoft.com/office/drawing/2014/main" xmlns="" id="{3E4DCF9A-2BEB-45B9-92AA-D7C492528FBD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662" name="Text Box 73">
          <a:extLst>
            <a:ext uri="{FF2B5EF4-FFF2-40B4-BE49-F238E27FC236}">
              <a16:creationId xmlns:a16="http://schemas.microsoft.com/office/drawing/2014/main" xmlns="" id="{F05DE893-F658-4C97-8080-DB1ED504A43E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63" name="Text Box 46">
          <a:extLst>
            <a:ext uri="{FF2B5EF4-FFF2-40B4-BE49-F238E27FC236}">
              <a16:creationId xmlns:a16="http://schemas.microsoft.com/office/drawing/2014/main" xmlns="" id="{45EE7240-967B-46AD-A4A1-6B9F7D48D81D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64" name="Text Box 43">
          <a:extLst>
            <a:ext uri="{FF2B5EF4-FFF2-40B4-BE49-F238E27FC236}">
              <a16:creationId xmlns:a16="http://schemas.microsoft.com/office/drawing/2014/main" xmlns="" id="{5434C402-800B-4A2D-B1A0-B0582C5D1C3C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65" name="Text Box 46">
          <a:extLst>
            <a:ext uri="{FF2B5EF4-FFF2-40B4-BE49-F238E27FC236}">
              <a16:creationId xmlns:a16="http://schemas.microsoft.com/office/drawing/2014/main" xmlns="" id="{93B9A488-824F-4AB0-9E14-DD5F6E0551D0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66" name="Text Box 43">
          <a:extLst>
            <a:ext uri="{FF2B5EF4-FFF2-40B4-BE49-F238E27FC236}">
              <a16:creationId xmlns:a16="http://schemas.microsoft.com/office/drawing/2014/main" xmlns="" id="{825AA3C5-D6F0-4E52-9628-A54DA6AE6306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110</xdr:row>
      <xdr:rowOff>0</xdr:rowOff>
    </xdr:from>
    <xdr:to>
      <xdr:col>1</xdr:col>
      <xdr:colOff>790575</xdr:colOff>
      <xdr:row>110</xdr:row>
      <xdr:rowOff>104775</xdr:rowOff>
    </xdr:to>
    <xdr:sp macro="" textlink="">
      <xdr:nvSpPr>
        <xdr:cNvPr id="229667" name="Text Box 10">
          <a:extLst>
            <a:ext uri="{FF2B5EF4-FFF2-40B4-BE49-F238E27FC236}">
              <a16:creationId xmlns:a16="http://schemas.microsoft.com/office/drawing/2014/main" xmlns="" id="{C39AD179-87D6-4250-B819-F812E0E6FFCD}"/>
            </a:ext>
          </a:extLst>
        </xdr:cNvPr>
        <xdr:cNvSpPr txBox="1">
          <a:spLocks noChangeArrowheads="1"/>
        </xdr:cNvSpPr>
      </xdr:nvSpPr>
      <xdr:spPr bwMode="auto">
        <a:xfrm>
          <a:off x="1085850" y="235458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110</xdr:row>
      <xdr:rowOff>0</xdr:rowOff>
    </xdr:from>
    <xdr:to>
      <xdr:col>1</xdr:col>
      <xdr:colOff>790575</xdr:colOff>
      <xdr:row>110</xdr:row>
      <xdr:rowOff>104775</xdr:rowOff>
    </xdr:to>
    <xdr:sp macro="" textlink="">
      <xdr:nvSpPr>
        <xdr:cNvPr id="229668" name="Text Box 11">
          <a:extLst>
            <a:ext uri="{FF2B5EF4-FFF2-40B4-BE49-F238E27FC236}">
              <a16:creationId xmlns:a16="http://schemas.microsoft.com/office/drawing/2014/main" xmlns="" id="{8083E5E8-3664-429D-8ACE-1B0AC0FFBAAF}"/>
            </a:ext>
          </a:extLst>
        </xdr:cNvPr>
        <xdr:cNvSpPr txBox="1">
          <a:spLocks noChangeArrowheads="1"/>
        </xdr:cNvSpPr>
      </xdr:nvSpPr>
      <xdr:spPr bwMode="auto">
        <a:xfrm>
          <a:off x="1085850" y="235458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669" name="Text Box 65">
          <a:extLst>
            <a:ext uri="{FF2B5EF4-FFF2-40B4-BE49-F238E27FC236}">
              <a16:creationId xmlns:a16="http://schemas.microsoft.com/office/drawing/2014/main" xmlns="" id="{57080EAA-70CC-467A-80D5-09EDE2578CA1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670" name="Text Box 91">
          <a:extLst>
            <a:ext uri="{FF2B5EF4-FFF2-40B4-BE49-F238E27FC236}">
              <a16:creationId xmlns:a16="http://schemas.microsoft.com/office/drawing/2014/main" xmlns="" id="{46196E12-50C1-4DFC-B7F4-C0BF818EE9E1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671" name="Text Box 65">
          <a:extLst>
            <a:ext uri="{FF2B5EF4-FFF2-40B4-BE49-F238E27FC236}">
              <a16:creationId xmlns:a16="http://schemas.microsoft.com/office/drawing/2014/main" xmlns="" id="{885645D7-398E-4989-B472-4F9C8873BB10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672" name="Text Box 91">
          <a:extLst>
            <a:ext uri="{FF2B5EF4-FFF2-40B4-BE49-F238E27FC236}">
              <a16:creationId xmlns:a16="http://schemas.microsoft.com/office/drawing/2014/main" xmlns="" id="{C73B9EFD-1C83-498F-9110-E8EFA5BAC80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76200</xdr:colOff>
      <xdr:row>110</xdr:row>
      <xdr:rowOff>104775</xdr:rowOff>
    </xdr:to>
    <xdr:sp macro="" textlink="">
      <xdr:nvSpPr>
        <xdr:cNvPr id="229673" name="Text Box 46">
          <a:extLst>
            <a:ext uri="{FF2B5EF4-FFF2-40B4-BE49-F238E27FC236}">
              <a16:creationId xmlns:a16="http://schemas.microsoft.com/office/drawing/2014/main" xmlns="" id="{1C6D84C9-52A6-4D34-A348-34182025B68A}"/>
            </a:ext>
          </a:extLst>
        </xdr:cNvPr>
        <xdr:cNvSpPr txBox="1">
          <a:spLocks noChangeArrowheads="1"/>
        </xdr:cNvSpPr>
      </xdr:nvSpPr>
      <xdr:spPr bwMode="auto">
        <a:xfrm>
          <a:off x="394335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76200</xdr:colOff>
      <xdr:row>110</xdr:row>
      <xdr:rowOff>104775</xdr:rowOff>
    </xdr:to>
    <xdr:sp macro="" textlink="">
      <xdr:nvSpPr>
        <xdr:cNvPr id="229674" name="Text Box 43">
          <a:extLst>
            <a:ext uri="{FF2B5EF4-FFF2-40B4-BE49-F238E27FC236}">
              <a16:creationId xmlns:a16="http://schemas.microsoft.com/office/drawing/2014/main" xmlns="" id="{68E7E312-1C30-4EB2-A0F0-70471183108A}"/>
            </a:ext>
          </a:extLst>
        </xdr:cNvPr>
        <xdr:cNvSpPr txBox="1">
          <a:spLocks noChangeArrowheads="1"/>
        </xdr:cNvSpPr>
      </xdr:nvSpPr>
      <xdr:spPr bwMode="auto">
        <a:xfrm>
          <a:off x="394335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75" name="Text Box 68">
          <a:extLst>
            <a:ext uri="{FF2B5EF4-FFF2-40B4-BE49-F238E27FC236}">
              <a16:creationId xmlns:a16="http://schemas.microsoft.com/office/drawing/2014/main" xmlns="" id="{FCBDE112-357A-4FB3-BA9F-0834CF09D10F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76" name="Text Box 69">
          <a:extLst>
            <a:ext uri="{FF2B5EF4-FFF2-40B4-BE49-F238E27FC236}">
              <a16:creationId xmlns:a16="http://schemas.microsoft.com/office/drawing/2014/main" xmlns="" id="{D492047A-C0D1-423D-8565-872D7684B596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77" name="Text Box 70">
          <a:extLst>
            <a:ext uri="{FF2B5EF4-FFF2-40B4-BE49-F238E27FC236}">
              <a16:creationId xmlns:a16="http://schemas.microsoft.com/office/drawing/2014/main" xmlns="" id="{B6804542-0A1E-4614-9051-E33E3B75186F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78" name="Text Box 71">
          <a:extLst>
            <a:ext uri="{FF2B5EF4-FFF2-40B4-BE49-F238E27FC236}">
              <a16:creationId xmlns:a16="http://schemas.microsoft.com/office/drawing/2014/main" xmlns="" id="{C396B764-DEE9-44DB-894B-E9BB787678F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79" name="Text Box 72">
          <a:extLst>
            <a:ext uri="{FF2B5EF4-FFF2-40B4-BE49-F238E27FC236}">
              <a16:creationId xmlns:a16="http://schemas.microsoft.com/office/drawing/2014/main" xmlns="" id="{8E8A8A73-B710-4338-A3DF-0D091A652F5B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80" name="Text Box 73">
          <a:extLst>
            <a:ext uri="{FF2B5EF4-FFF2-40B4-BE49-F238E27FC236}">
              <a16:creationId xmlns:a16="http://schemas.microsoft.com/office/drawing/2014/main" xmlns="" id="{CD06DA92-8FE4-460F-A200-C79457748B3E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81" name="Text Box 46">
          <a:extLst>
            <a:ext uri="{FF2B5EF4-FFF2-40B4-BE49-F238E27FC236}">
              <a16:creationId xmlns:a16="http://schemas.microsoft.com/office/drawing/2014/main" xmlns="" id="{040F1924-1847-4F9D-8493-2ABD3D66D55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82" name="Text Box 43">
          <a:extLst>
            <a:ext uri="{FF2B5EF4-FFF2-40B4-BE49-F238E27FC236}">
              <a16:creationId xmlns:a16="http://schemas.microsoft.com/office/drawing/2014/main" xmlns="" id="{3A3B6E6D-9FF5-4408-A31C-D1F28CB2544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83" name="Text Box 46">
          <a:extLst>
            <a:ext uri="{FF2B5EF4-FFF2-40B4-BE49-F238E27FC236}">
              <a16:creationId xmlns:a16="http://schemas.microsoft.com/office/drawing/2014/main" xmlns="" id="{DF137AC4-3AE9-47CE-831A-BEA56E151EA4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84" name="Text Box 43">
          <a:extLst>
            <a:ext uri="{FF2B5EF4-FFF2-40B4-BE49-F238E27FC236}">
              <a16:creationId xmlns:a16="http://schemas.microsoft.com/office/drawing/2014/main" xmlns="" id="{EDAAA6CD-6D78-4ECE-AEDE-381C51201B2E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85" name="Text Box 68">
          <a:extLst>
            <a:ext uri="{FF2B5EF4-FFF2-40B4-BE49-F238E27FC236}">
              <a16:creationId xmlns:a16="http://schemas.microsoft.com/office/drawing/2014/main" xmlns="" id="{F6AAE5EE-63FD-4EB4-9974-EA4EB08FC9EB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86" name="Text Box 69">
          <a:extLst>
            <a:ext uri="{FF2B5EF4-FFF2-40B4-BE49-F238E27FC236}">
              <a16:creationId xmlns:a16="http://schemas.microsoft.com/office/drawing/2014/main" xmlns="" id="{84D8AA6D-60F5-4F01-A155-8C5F57D819F3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87" name="Text Box 70">
          <a:extLst>
            <a:ext uri="{FF2B5EF4-FFF2-40B4-BE49-F238E27FC236}">
              <a16:creationId xmlns:a16="http://schemas.microsoft.com/office/drawing/2014/main" xmlns="" id="{F9A31532-4D8D-4501-BCFB-CA310AC7F7A3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88" name="Text Box 71">
          <a:extLst>
            <a:ext uri="{FF2B5EF4-FFF2-40B4-BE49-F238E27FC236}">
              <a16:creationId xmlns:a16="http://schemas.microsoft.com/office/drawing/2014/main" xmlns="" id="{08BA4739-69C9-4281-A57D-5425ED8CA360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89" name="Text Box 72">
          <a:extLst>
            <a:ext uri="{FF2B5EF4-FFF2-40B4-BE49-F238E27FC236}">
              <a16:creationId xmlns:a16="http://schemas.microsoft.com/office/drawing/2014/main" xmlns="" id="{716D2319-907D-408C-BDB4-809434F54C1D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690" name="Text Box 73">
          <a:extLst>
            <a:ext uri="{FF2B5EF4-FFF2-40B4-BE49-F238E27FC236}">
              <a16:creationId xmlns:a16="http://schemas.microsoft.com/office/drawing/2014/main" xmlns="" id="{FE55E0EE-8BCB-4E4B-9F80-06C40DCF609D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91" name="Text Box 46">
          <a:extLst>
            <a:ext uri="{FF2B5EF4-FFF2-40B4-BE49-F238E27FC236}">
              <a16:creationId xmlns:a16="http://schemas.microsoft.com/office/drawing/2014/main" xmlns="" id="{CB03402E-C7BC-43F4-9B05-354F9F5DEC10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92" name="Text Box 43">
          <a:extLst>
            <a:ext uri="{FF2B5EF4-FFF2-40B4-BE49-F238E27FC236}">
              <a16:creationId xmlns:a16="http://schemas.microsoft.com/office/drawing/2014/main" xmlns="" id="{5D0BC9A8-B238-4CDF-98CC-E4E08146E4E7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93" name="Text Box 46">
          <a:extLst>
            <a:ext uri="{FF2B5EF4-FFF2-40B4-BE49-F238E27FC236}">
              <a16:creationId xmlns:a16="http://schemas.microsoft.com/office/drawing/2014/main" xmlns="" id="{68ABCF5D-FF89-4DCA-91C6-CF4E365B1D9B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694" name="Text Box 43">
          <a:extLst>
            <a:ext uri="{FF2B5EF4-FFF2-40B4-BE49-F238E27FC236}">
              <a16:creationId xmlns:a16="http://schemas.microsoft.com/office/drawing/2014/main" xmlns="" id="{DF52E390-7978-494E-84C2-728999219DE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47625</xdr:rowOff>
    </xdr:to>
    <xdr:sp macro="" textlink="">
      <xdr:nvSpPr>
        <xdr:cNvPr id="229695" name="Text Box 68">
          <a:extLst>
            <a:ext uri="{FF2B5EF4-FFF2-40B4-BE49-F238E27FC236}">
              <a16:creationId xmlns:a16="http://schemas.microsoft.com/office/drawing/2014/main" xmlns="" id="{CF77D160-B98A-465F-BABD-5BF87630B073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47625</xdr:rowOff>
    </xdr:to>
    <xdr:sp macro="" textlink="">
      <xdr:nvSpPr>
        <xdr:cNvPr id="229696" name="Text Box 69">
          <a:extLst>
            <a:ext uri="{FF2B5EF4-FFF2-40B4-BE49-F238E27FC236}">
              <a16:creationId xmlns:a16="http://schemas.microsoft.com/office/drawing/2014/main" xmlns="" id="{FF85081E-BB50-447F-81AC-BC5B6B901C76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47625</xdr:rowOff>
    </xdr:to>
    <xdr:sp macro="" textlink="">
      <xdr:nvSpPr>
        <xdr:cNvPr id="229697" name="Text Box 70">
          <a:extLst>
            <a:ext uri="{FF2B5EF4-FFF2-40B4-BE49-F238E27FC236}">
              <a16:creationId xmlns:a16="http://schemas.microsoft.com/office/drawing/2014/main" xmlns="" id="{7FED7DB5-EEC9-4DE0-A4A4-0F32682FF159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47625</xdr:rowOff>
    </xdr:to>
    <xdr:sp macro="" textlink="">
      <xdr:nvSpPr>
        <xdr:cNvPr id="229698" name="Text Box 71">
          <a:extLst>
            <a:ext uri="{FF2B5EF4-FFF2-40B4-BE49-F238E27FC236}">
              <a16:creationId xmlns:a16="http://schemas.microsoft.com/office/drawing/2014/main" xmlns="" id="{43258CD3-C6CC-4767-997C-21779B09D98F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47625</xdr:rowOff>
    </xdr:to>
    <xdr:sp macro="" textlink="">
      <xdr:nvSpPr>
        <xdr:cNvPr id="229699" name="Text Box 72">
          <a:extLst>
            <a:ext uri="{FF2B5EF4-FFF2-40B4-BE49-F238E27FC236}">
              <a16:creationId xmlns:a16="http://schemas.microsoft.com/office/drawing/2014/main" xmlns="" id="{151BBA71-15AC-44E2-AE00-0404A54E9A74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47625</xdr:rowOff>
    </xdr:to>
    <xdr:sp macro="" textlink="">
      <xdr:nvSpPr>
        <xdr:cNvPr id="229700" name="Text Box 73">
          <a:extLst>
            <a:ext uri="{FF2B5EF4-FFF2-40B4-BE49-F238E27FC236}">
              <a16:creationId xmlns:a16="http://schemas.microsoft.com/office/drawing/2014/main" xmlns="" id="{EA54B106-A632-4508-9125-B72F9E963886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01" name="Text Box 46">
          <a:extLst>
            <a:ext uri="{FF2B5EF4-FFF2-40B4-BE49-F238E27FC236}">
              <a16:creationId xmlns:a16="http://schemas.microsoft.com/office/drawing/2014/main" xmlns="" id="{DD596B64-7EE4-4C27-B9A3-0A89353585AC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02" name="Text Box 43">
          <a:extLst>
            <a:ext uri="{FF2B5EF4-FFF2-40B4-BE49-F238E27FC236}">
              <a16:creationId xmlns:a16="http://schemas.microsoft.com/office/drawing/2014/main" xmlns="" id="{67DEB2B9-6D5E-45C0-BD25-61E456828BC2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03" name="Text Box 46">
          <a:extLst>
            <a:ext uri="{FF2B5EF4-FFF2-40B4-BE49-F238E27FC236}">
              <a16:creationId xmlns:a16="http://schemas.microsoft.com/office/drawing/2014/main" xmlns="" id="{A5393BF1-75E2-4A9E-8973-E01595B6DBF5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04" name="Text Box 43">
          <a:extLst>
            <a:ext uri="{FF2B5EF4-FFF2-40B4-BE49-F238E27FC236}">
              <a16:creationId xmlns:a16="http://schemas.microsoft.com/office/drawing/2014/main" xmlns="" id="{1372F451-7DDA-4C51-A64C-86EDD0C2398B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39</xdr:row>
      <xdr:rowOff>0</xdr:rowOff>
    </xdr:from>
    <xdr:to>
      <xdr:col>1</xdr:col>
      <xdr:colOff>790575</xdr:colOff>
      <xdr:row>40</xdr:row>
      <xdr:rowOff>0</xdr:rowOff>
    </xdr:to>
    <xdr:sp macro="" textlink="">
      <xdr:nvSpPr>
        <xdr:cNvPr id="229705" name="Text Box 10">
          <a:extLst>
            <a:ext uri="{FF2B5EF4-FFF2-40B4-BE49-F238E27FC236}">
              <a16:creationId xmlns:a16="http://schemas.microsoft.com/office/drawing/2014/main" xmlns="" id="{76C6E522-B2E3-48A7-ADB6-AF7B4319C00B}"/>
            </a:ext>
          </a:extLst>
        </xdr:cNvPr>
        <xdr:cNvSpPr txBox="1">
          <a:spLocks noChangeArrowheads="1"/>
        </xdr:cNvSpPr>
      </xdr:nvSpPr>
      <xdr:spPr bwMode="auto">
        <a:xfrm>
          <a:off x="1085850" y="907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39</xdr:row>
      <xdr:rowOff>0</xdr:rowOff>
    </xdr:from>
    <xdr:to>
      <xdr:col>1</xdr:col>
      <xdr:colOff>790575</xdr:colOff>
      <xdr:row>40</xdr:row>
      <xdr:rowOff>0</xdr:rowOff>
    </xdr:to>
    <xdr:sp macro="" textlink="">
      <xdr:nvSpPr>
        <xdr:cNvPr id="229706" name="Text Box 11">
          <a:extLst>
            <a:ext uri="{FF2B5EF4-FFF2-40B4-BE49-F238E27FC236}">
              <a16:creationId xmlns:a16="http://schemas.microsoft.com/office/drawing/2014/main" xmlns="" id="{0CC8C063-C359-43B0-9080-E86548DFC47B}"/>
            </a:ext>
          </a:extLst>
        </xdr:cNvPr>
        <xdr:cNvSpPr txBox="1">
          <a:spLocks noChangeArrowheads="1"/>
        </xdr:cNvSpPr>
      </xdr:nvSpPr>
      <xdr:spPr bwMode="auto">
        <a:xfrm>
          <a:off x="1085850" y="907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0</xdr:rowOff>
    </xdr:to>
    <xdr:sp macro="" textlink="">
      <xdr:nvSpPr>
        <xdr:cNvPr id="229707" name="Text Box 65">
          <a:extLst>
            <a:ext uri="{FF2B5EF4-FFF2-40B4-BE49-F238E27FC236}">
              <a16:creationId xmlns:a16="http://schemas.microsoft.com/office/drawing/2014/main" xmlns="" id="{7EEC0385-F67E-4EF1-931A-926CC9087A80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0</xdr:rowOff>
    </xdr:to>
    <xdr:sp macro="" textlink="">
      <xdr:nvSpPr>
        <xdr:cNvPr id="229708" name="Text Box 91">
          <a:extLst>
            <a:ext uri="{FF2B5EF4-FFF2-40B4-BE49-F238E27FC236}">
              <a16:creationId xmlns:a16="http://schemas.microsoft.com/office/drawing/2014/main" xmlns="" id="{8CE45190-79BE-4E39-BA60-016E80EDB8ED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0</xdr:rowOff>
    </xdr:to>
    <xdr:sp macro="" textlink="">
      <xdr:nvSpPr>
        <xdr:cNvPr id="229709" name="Text Box 65">
          <a:extLst>
            <a:ext uri="{FF2B5EF4-FFF2-40B4-BE49-F238E27FC236}">
              <a16:creationId xmlns:a16="http://schemas.microsoft.com/office/drawing/2014/main" xmlns="" id="{46786EFD-BB2E-4201-82B8-D628D74E5247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0</xdr:rowOff>
    </xdr:to>
    <xdr:sp macro="" textlink="">
      <xdr:nvSpPr>
        <xdr:cNvPr id="229710" name="Text Box 91">
          <a:extLst>
            <a:ext uri="{FF2B5EF4-FFF2-40B4-BE49-F238E27FC236}">
              <a16:creationId xmlns:a16="http://schemas.microsoft.com/office/drawing/2014/main" xmlns="" id="{82830808-E1A2-491D-A347-C11B85E1CB3A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0</xdr:rowOff>
    </xdr:to>
    <xdr:sp macro="" textlink="">
      <xdr:nvSpPr>
        <xdr:cNvPr id="229711" name="Text Box 46">
          <a:extLst>
            <a:ext uri="{FF2B5EF4-FFF2-40B4-BE49-F238E27FC236}">
              <a16:creationId xmlns:a16="http://schemas.microsoft.com/office/drawing/2014/main" xmlns="" id="{E0371793-179D-44E2-B7AE-61400B0745F5}"/>
            </a:ext>
          </a:extLst>
        </xdr:cNvPr>
        <xdr:cNvSpPr txBox="1">
          <a:spLocks noChangeArrowheads="1"/>
        </xdr:cNvSpPr>
      </xdr:nvSpPr>
      <xdr:spPr bwMode="auto">
        <a:xfrm>
          <a:off x="3943350" y="9077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0</xdr:rowOff>
    </xdr:to>
    <xdr:sp macro="" textlink="">
      <xdr:nvSpPr>
        <xdr:cNvPr id="229712" name="Text Box 43">
          <a:extLst>
            <a:ext uri="{FF2B5EF4-FFF2-40B4-BE49-F238E27FC236}">
              <a16:creationId xmlns:a16="http://schemas.microsoft.com/office/drawing/2014/main" xmlns="" id="{7D0F4A35-7961-497A-B602-4F785077DC06}"/>
            </a:ext>
          </a:extLst>
        </xdr:cNvPr>
        <xdr:cNvSpPr txBox="1">
          <a:spLocks noChangeArrowheads="1"/>
        </xdr:cNvSpPr>
      </xdr:nvSpPr>
      <xdr:spPr bwMode="auto">
        <a:xfrm>
          <a:off x="3943350" y="9077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13" name="Text Box 68">
          <a:extLst>
            <a:ext uri="{FF2B5EF4-FFF2-40B4-BE49-F238E27FC236}">
              <a16:creationId xmlns:a16="http://schemas.microsoft.com/office/drawing/2014/main" xmlns="" id="{34DAEAFB-AE78-4F03-B3D8-6B497F4775AF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14" name="Text Box 69">
          <a:extLst>
            <a:ext uri="{FF2B5EF4-FFF2-40B4-BE49-F238E27FC236}">
              <a16:creationId xmlns:a16="http://schemas.microsoft.com/office/drawing/2014/main" xmlns="" id="{5253C7FE-669E-4E1A-BB44-D18FAB75F38F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15" name="Text Box 70">
          <a:extLst>
            <a:ext uri="{FF2B5EF4-FFF2-40B4-BE49-F238E27FC236}">
              <a16:creationId xmlns:a16="http://schemas.microsoft.com/office/drawing/2014/main" xmlns="" id="{4354E0BD-DC98-46D9-85FA-22B13EFABD31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16" name="Text Box 71">
          <a:extLst>
            <a:ext uri="{FF2B5EF4-FFF2-40B4-BE49-F238E27FC236}">
              <a16:creationId xmlns:a16="http://schemas.microsoft.com/office/drawing/2014/main" xmlns="" id="{FB90275C-23C1-4EE8-A620-15AA14C8E535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17" name="Text Box 72">
          <a:extLst>
            <a:ext uri="{FF2B5EF4-FFF2-40B4-BE49-F238E27FC236}">
              <a16:creationId xmlns:a16="http://schemas.microsoft.com/office/drawing/2014/main" xmlns="" id="{0220D8F4-BCC8-43E3-B1D2-C6DDE8848760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18" name="Text Box 73">
          <a:extLst>
            <a:ext uri="{FF2B5EF4-FFF2-40B4-BE49-F238E27FC236}">
              <a16:creationId xmlns:a16="http://schemas.microsoft.com/office/drawing/2014/main" xmlns="" id="{1DBE3FCA-F026-49B2-BE3A-C51D32C7DCD2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19" name="Text Box 46">
          <a:extLst>
            <a:ext uri="{FF2B5EF4-FFF2-40B4-BE49-F238E27FC236}">
              <a16:creationId xmlns:a16="http://schemas.microsoft.com/office/drawing/2014/main" xmlns="" id="{E13C470A-6BA7-456A-93FF-C64FBB8B44B1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20" name="Text Box 43">
          <a:extLst>
            <a:ext uri="{FF2B5EF4-FFF2-40B4-BE49-F238E27FC236}">
              <a16:creationId xmlns:a16="http://schemas.microsoft.com/office/drawing/2014/main" xmlns="" id="{37340097-D642-4CB9-A431-0BDD302E4AC7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21" name="Text Box 46">
          <a:extLst>
            <a:ext uri="{FF2B5EF4-FFF2-40B4-BE49-F238E27FC236}">
              <a16:creationId xmlns:a16="http://schemas.microsoft.com/office/drawing/2014/main" xmlns="" id="{DFEE4286-5FC7-4A29-B680-5AFF0D6147CB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22" name="Text Box 43">
          <a:extLst>
            <a:ext uri="{FF2B5EF4-FFF2-40B4-BE49-F238E27FC236}">
              <a16:creationId xmlns:a16="http://schemas.microsoft.com/office/drawing/2014/main" xmlns="" id="{C46AD813-132D-478D-A033-D661F238EF41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23" name="Text Box 68">
          <a:extLst>
            <a:ext uri="{FF2B5EF4-FFF2-40B4-BE49-F238E27FC236}">
              <a16:creationId xmlns:a16="http://schemas.microsoft.com/office/drawing/2014/main" xmlns="" id="{2A89264A-C6CC-4318-9A08-C615338EB9EA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24" name="Text Box 69">
          <a:extLst>
            <a:ext uri="{FF2B5EF4-FFF2-40B4-BE49-F238E27FC236}">
              <a16:creationId xmlns:a16="http://schemas.microsoft.com/office/drawing/2014/main" xmlns="" id="{D97246A0-2EA8-41F5-B592-89A54B035AB5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25" name="Text Box 70">
          <a:extLst>
            <a:ext uri="{FF2B5EF4-FFF2-40B4-BE49-F238E27FC236}">
              <a16:creationId xmlns:a16="http://schemas.microsoft.com/office/drawing/2014/main" xmlns="" id="{E651833B-FB1B-46B8-9AD5-F0282256F461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26" name="Text Box 71">
          <a:extLst>
            <a:ext uri="{FF2B5EF4-FFF2-40B4-BE49-F238E27FC236}">
              <a16:creationId xmlns:a16="http://schemas.microsoft.com/office/drawing/2014/main" xmlns="" id="{64F36563-D3E8-496F-A651-E420909AFF9E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27" name="Text Box 72">
          <a:extLst>
            <a:ext uri="{FF2B5EF4-FFF2-40B4-BE49-F238E27FC236}">
              <a16:creationId xmlns:a16="http://schemas.microsoft.com/office/drawing/2014/main" xmlns="" id="{1D7895ED-B884-4D45-BD3F-4A2FE2E79A29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66675</xdr:rowOff>
    </xdr:to>
    <xdr:sp macro="" textlink="">
      <xdr:nvSpPr>
        <xdr:cNvPr id="229728" name="Text Box 73">
          <a:extLst>
            <a:ext uri="{FF2B5EF4-FFF2-40B4-BE49-F238E27FC236}">
              <a16:creationId xmlns:a16="http://schemas.microsoft.com/office/drawing/2014/main" xmlns="" id="{7FBC39AE-DFFE-4334-800D-5E2006D28185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29" name="Text Box 46">
          <a:extLst>
            <a:ext uri="{FF2B5EF4-FFF2-40B4-BE49-F238E27FC236}">
              <a16:creationId xmlns:a16="http://schemas.microsoft.com/office/drawing/2014/main" xmlns="" id="{610B0F98-8208-49FE-9085-A6E7BD950179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30" name="Text Box 43">
          <a:extLst>
            <a:ext uri="{FF2B5EF4-FFF2-40B4-BE49-F238E27FC236}">
              <a16:creationId xmlns:a16="http://schemas.microsoft.com/office/drawing/2014/main" xmlns="" id="{43ABC32B-2C42-4FE7-8451-DD1174CF9036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31" name="Text Box 46">
          <a:extLst>
            <a:ext uri="{FF2B5EF4-FFF2-40B4-BE49-F238E27FC236}">
              <a16:creationId xmlns:a16="http://schemas.microsoft.com/office/drawing/2014/main" xmlns="" id="{B2FBAD62-701C-4CA2-8805-FBC4765685F7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28575</xdr:rowOff>
    </xdr:to>
    <xdr:sp macro="" textlink="">
      <xdr:nvSpPr>
        <xdr:cNvPr id="229732" name="Text Box 43">
          <a:extLst>
            <a:ext uri="{FF2B5EF4-FFF2-40B4-BE49-F238E27FC236}">
              <a16:creationId xmlns:a16="http://schemas.microsoft.com/office/drawing/2014/main" xmlns="" id="{06E4603F-BC71-46BF-8EA2-70E37A406146}"/>
            </a:ext>
          </a:extLst>
        </xdr:cNvPr>
        <xdr:cNvSpPr txBox="1">
          <a:spLocks noChangeArrowheads="1"/>
        </xdr:cNvSpPr>
      </xdr:nvSpPr>
      <xdr:spPr bwMode="auto">
        <a:xfrm>
          <a:off x="3314700" y="9077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733" name="Text Box 68">
          <a:extLst>
            <a:ext uri="{FF2B5EF4-FFF2-40B4-BE49-F238E27FC236}">
              <a16:creationId xmlns:a16="http://schemas.microsoft.com/office/drawing/2014/main" xmlns="" id="{38D8C54D-8263-46F4-BF84-37475209079C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734" name="Text Box 69">
          <a:extLst>
            <a:ext uri="{FF2B5EF4-FFF2-40B4-BE49-F238E27FC236}">
              <a16:creationId xmlns:a16="http://schemas.microsoft.com/office/drawing/2014/main" xmlns="" id="{92B93752-FA22-494D-ABED-DE4F32BA6881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735" name="Text Box 70">
          <a:extLst>
            <a:ext uri="{FF2B5EF4-FFF2-40B4-BE49-F238E27FC236}">
              <a16:creationId xmlns:a16="http://schemas.microsoft.com/office/drawing/2014/main" xmlns="" id="{EDBA86C5-AF50-452A-A2A6-62B0122D32A1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736" name="Text Box 71">
          <a:extLst>
            <a:ext uri="{FF2B5EF4-FFF2-40B4-BE49-F238E27FC236}">
              <a16:creationId xmlns:a16="http://schemas.microsoft.com/office/drawing/2014/main" xmlns="" id="{47D1A3D7-F377-4483-9B13-2F1CB4613BE6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737" name="Text Box 72">
          <a:extLst>
            <a:ext uri="{FF2B5EF4-FFF2-40B4-BE49-F238E27FC236}">
              <a16:creationId xmlns:a16="http://schemas.microsoft.com/office/drawing/2014/main" xmlns="" id="{1096A712-E1CA-4ED5-B0F0-8B008E011BDA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28575</xdr:rowOff>
    </xdr:to>
    <xdr:sp macro="" textlink="">
      <xdr:nvSpPr>
        <xdr:cNvPr id="229738" name="Text Box 73">
          <a:extLst>
            <a:ext uri="{FF2B5EF4-FFF2-40B4-BE49-F238E27FC236}">
              <a16:creationId xmlns:a16="http://schemas.microsoft.com/office/drawing/2014/main" xmlns="" id="{4408C0C6-F1E7-453C-B039-3A160FCF999C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39" name="Text Box 46">
          <a:extLst>
            <a:ext uri="{FF2B5EF4-FFF2-40B4-BE49-F238E27FC236}">
              <a16:creationId xmlns:a16="http://schemas.microsoft.com/office/drawing/2014/main" xmlns="" id="{F67F46D6-7B70-4BC5-A915-99305BC8E0A1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40" name="Text Box 43">
          <a:extLst>
            <a:ext uri="{FF2B5EF4-FFF2-40B4-BE49-F238E27FC236}">
              <a16:creationId xmlns:a16="http://schemas.microsoft.com/office/drawing/2014/main" xmlns="" id="{2AB02E66-0CF6-4B3D-A682-84830C99CB75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41" name="Text Box 46">
          <a:extLst>
            <a:ext uri="{FF2B5EF4-FFF2-40B4-BE49-F238E27FC236}">
              <a16:creationId xmlns:a16="http://schemas.microsoft.com/office/drawing/2014/main" xmlns="" id="{F96D7E84-C601-4903-B876-9B47ABB0A795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42" name="Text Box 43">
          <a:extLst>
            <a:ext uri="{FF2B5EF4-FFF2-40B4-BE49-F238E27FC236}">
              <a16:creationId xmlns:a16="http://schemas.microsoft.com/office/drawing/2014/main" xmlns="" id="{1FAEF287-E08E-4958-AE36-5D4D5DB587EC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110</xdr:row>
      <xdr:rowOff>0</xdr:rowOff>
    </xdr:from>
    <xdr:to>
      <xdr:col>1</xdr:col>
      <xdr:colOff>790575</xdr:colOff>
      <xdr:row>110</xdr:row>
      <xdr:rowOff>104775</xdr:rowOff>
    </xdr:to>
    <xdr:sp macro="" textlink="">
      <xdr:nvSpPr>
        <xdr:cNvPr id="229743" name="Text Box 10">
          <a:extLst>
            <a:ext uri="{FF2B5EF4-FFF2-40B4-BE49-F238E27FC236}">
              <a16:creationId xmlns:a16="http://schemas.microsoft.com/office/drawing/2014/main" xmlns="" id="{EB980947-407B-4D3B-A83A-FA77E4127CBC}"/>
            </a:ext>
          </a:extLst>
        </xdr:cNvPr>
        <xdr:cNvSpPr txBox="1">
          <a:spLocks noChangeArrowheads="1"/>
        </xdr:cNvSpPr>
      </xdr:nvSpPr>
      <xdr:spPr bwMode="auto">
        <a:xfrm>
          <a:off x="1085850" y="235458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110</xdr:row>
      <xdr:rowOff>0</xdr:rowOff>
    </xdr:from>
    <xdr:to>
      <xdr:col>1</xdr:col>
      <xdr:colOff>790575</xdr:colOff>
      <xdr:row>110</xdr:row>
      <xdr:rowOff>104775</xdr:rowOff>
    </xdr:to>
    <xdr:sp macro="" textlink="">
      <xdr:nvSpPr>
        <xdr:cNvPr id="229744" name="Text Box 11">
          <a:extLst>
            <a:ext uri="{FF2B5EF4-FFF2-40B4-BE49-F238E27FC236}">
              <a16:creationId xmlns:a16="http://schemas.microsoft.com/office/drawing/2014/main" xmlns="" id="{B604C006-44E5-429E-BBF6-22F98C979CEC}"/>
            </a:ext>
          </a:extLst>
        </xdr:cNvPr>
        <xdr:cNvSpPr txBox="1">
          <a:spLocks noChangeArrowheads="1"/>
        </xdr:cNvSpPr>
      </xdr:nvSpPr>
      <xdr:spPr bwMode="auto">
        <a:xfrm>
          <a:off x="1085850" y="235458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745" name="Text Box 65">
          <a:extLst>
            <a:ext uri="{FF2B5EF4-FFF2-40B4-BE49-F238E27FC236}">
              <a16:creationId xmlns:a16="http://schemas.microsoft.com/office/drawing/2014/main" xmlns="" id="{85287A08-F461-43A0-A8F0-8C45735536DD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746" name="Text Box 91">
          <a:extLst>
            <a:ext uri="{FF2B5EF4-FFF2-40B4-BE49-F238E27FC236}">
              <a16:creationId xmlns:a16="http://schemas.microsoft.com/office/drawing/2014/main" xmlns="" id="{AD90A9F2-92A0-423A-ADC3-D548E941AA13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747" name="Text Box 65">
          <a:extLst>
            <a:ext uri="{FF2B5EF4-FFF2-40B4-BE49-F238E27FC236}">
              <a16:creationId xmlns:a16="http://schemas.microsoft.com/office/drawing/2014/main" xmlns="" id="{B662CD65-0F7C-4106-A9E8-7F1922306B71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104775</xdr:rowOff>
    </xdr:to>
    <xdr:sp macro="" textlink="">
      <xdr:nvSpPr>
        <xdr:cNvPr id="229748" name="Text Box 91">
          <a:extLst>
            <a:ext uri="{FF2B5EF4-FFF2-40B4-BE49-F238E27FC236}">
              <a16:creationId xmlns:a16="http://schemas.microsoft.com/office/drawing/2014/main" xmlns="" id="{1C551376-059B-4CF2-9821-3AB5B97DF168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76200</xdr:colOff>
      <xdr:row>110</xdr:row>
      <xdr:rowOff>104775</xdr:rowOff>
    </xdr:to>
    <xdr:sp macro="" textlink="">
      <xdr:nvSpPr>
        <xdr:cNvPr id="229749" name="Text Box 46">
          <a:extLst>
            <a:ext uri="{FF2B5EF4-FFF2-40B4-BE49-F238E27FC236}">
              <a16:creationId xmlns:a16="http://schemas.microsoft.com/office/drawing/2014/main" xmlns="" id="{34501A24-F7C1-4509-8F0F-5D0A45D60A01}"/>
            </a:ext>
          </a:extLst>
        </xdr:cNvPr>
        <xdr:cNvSpPr txBox="1">
          <a:spLocks noChangeArrowheads="1"/>
        </xdr:cNvSpPr>
      </xdr:nvSpPr>
      <xdr:spPr bwMode="auto">
        <a:xfrm>
          <a:off x="394335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76200</xdr:colOff>
      <xdr:row>110</xdr:row>
      <xdr:rowOff>104775</xdr:rowOff>
    </xdr:to>
    <xdr:sp macro="" textlink="">
      <xdr:nvSpPr>
        <xdr:cNvPr id="229750" name="Text Box 43">
          <a:extLst>
            <a:ext uri="{FF2B5EF4-FFF2-40B4-BE49-F238E27FC236}">
              <a16:creationId xmlns:a16="http://schemas.microsoft.com/office/drawing/2014/main" xmlns="" id="{59027ED4-5B67-4327-ADEB-18E487702EAA}"/>
            </a:ext>
          </a:extLst>
        </xdr:cNvPr>
        <xdr:cNvSpPr txBox="1">
          <a:spLocks noChangeArrowheads="1"/>
        </xdr:cNvSpPr>
      </xdr:nvSpPr>
      <xdr:spPr bwMode="auto">
        <a:xfrm>
          <a:off x="3943350" y="23545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51" name="Text Box 68">
          <a:extLst>
            <a:ext uri="{FF2B5EF4-FFF2-40B4-BE49-F238E27FC236}">
              <a16:creationId xmlns:a16="http://schemas.microsoft.com/office/drawing/2014/main" xmlns="" id="{7057A544-6446-4B23-9FED-9B7B0902E93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52" name="Text Box 69">
          <a:extLst>
            <a:ext uri="{FF2B5EF4-FFF2-40B4-BE49-F238E27FC236}">
              <a16:creationId xmlns:a16="http://schemas.microsoft.com/office/drawing/2014/main" xmlns="" id="{6F48E135-6C6E-4465-A969-A1E9630290BA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53" name="Text Box 70">
          <a:extLst>
            <a:ext uri="{FF2B5EF4-FFF2-40B4-BE49-F238E27FC236}">
              <a16:creationId xmlns:a16="http://schemas.microsoft.com/office/drawing/2014/main" xmlns="" id="{565126E1-6E41-434C-ADD0-20616A3F6B77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54" name="Text Box 71">
          <a:extLst>
            <a:ext uri="{FF2B5EF4-FFF2-40B4-BE49-F238E27FC236}">
              <a16:creationId xmlns:a16="http://schemas.microsoft.com/office/drawing/2014/main" xmlns="" id="{0F4DBD89-EF5C-4B78-A8E0-89AA151F9EA0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55" name="Text Box 72">
          <a:extLst>
            <a:ext uri="{FF2B5EF4-FFF2-40B4-BE49-F238E27FC236}">
              <a16:creationId xmlns:a16="http://schemas.microsoft.com/office/drawing/2014/main" xmlns="" id="{CB4209CE-D341-4BB5-AB92-29E654286D18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56" name="Text Box 73">
          <a:extLst>
            <a:ext uri="{FF2B5EF4-FFF2-40B4-BE49-F238E27FC236}">
              <a16:creationId xmlns:a16="http://schemas.microsoft.com/office/drawing/2014/main" xmlns="" id="{F8EE7AA2-FDAA-44BC-A1CD-8BEABBFC32B3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57" name="Text Box 46">
          <a:extLst>
            <a:ext uri="{FF2B5EF4-FFF2-40B4-BE49-F238E27FC236}">
              <a16:creationId xmlns:a16="http://schemas.microsoft.com/office/drawing/2014/main" xmlns="" id="{A666E30D-693F-4EB5-8585-943897713D8F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58" name="Text Box 43">
          <a:extLst>
            <a:ext uri="{FF2B5EF4-FFF2-40B4-BE49-F238E27FC236}">
              <a16:creationId xmlns:a16="http://schemas.microsoft.com/office/drawing/2014/main" xmlns="" id="{9380A700-9FB7-4CAE-B38F-FF17B811A08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59" name="Text Box 46">
          <a:extLst>
            <a:ext uri="{FF2B5EF4-FFF2-40B4-BE49-F238E27FC236}">
              <a16:creationId xmlns:a16="http://schemas.microsoft.com/office/drawing/2014/main" xmlns="" id="{AB721BC9-650A-491D-AF17-D4F99A2495F6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60" name="Text Box 43">
          <a:extLst>
            <a:ext uri="{FF2B5EF4-FFF2-40B4-BE49-F238E27FC236}">
              <a16:creationId xmlns:a16="http://schemas.microsoft.com/office/drawing/2014/main" xmlns="" id="{279FDFCF-841C-4E8D-AAEC-5FA22ACEC644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61" name="Text Box 68">
          <a:extLst>
            <a:ext uri="{FF2B5EF4-FFF2-40B4-BE49-F238E27FC236}">
              <a16:creationId xmlns:a16="http://schemas.microsoft.com/office/drawing/2014/main" xmlns="" id="{ECA59FD0-80F5-4254-B69F-4680D7A6A4C4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62" name="Text Box 69">
          <a:extLst>
            <a:ext uri="{FF2B5EF4-FFF2-40B4-BE49-F238E27FC236}">
              <a16:creationId xmlns:a16="http://schemas.microsoft.com/office/drawing/2014/main" xmlns="" id="{F56CF21C-172F-4C79-8BEE-D4CFEAFA172A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63" name="Text Box 70">
          <a:extLst>
            <a:ext uri="{FF2B5EF4-FFF2-40B4-BE49-F238E27FC236}">
              <a16:creationId xmlns:a16="http://schemas.microsoft.com/office/drawing/2014/main" xmlns="" id="{38B720E0-7608-4140-BFD3-A40F2BAB98FD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64" name="Text Box 71">
          <a:extLst>
            <a:ext uri="{FF2B5EF4-FFF2-40B4-BE49-F238E27FC236}">
              <a16:creationId xmlns:a16="http://schemas.microsoft.com/office/drawing/2014/main" xmlns="" id="{D294FD54-AAC0-426D-B39D-E3F3F11EEF39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65" name="Text Box 72">
          <a:extLst>
            <a:ext uri="{FF2B5EF4-FFF2-40B4-BE49-F238E27FC236}">
              <a16:creationId xmlns:a16="http://schemas.microsoft.com/office/drawing/2014/main" xmlns="" id="{73F888BE-90D3-47E8-8E64-61CA9F53F51E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38100</xdr:rowOff>
    </xdr:to>
    <xdr:sp macro="" textlink="">
      <xdr:nvSpPr>
        <xdr:cNvPr id="229766" name="Text Box 73">
          <a:extLst>
            <a:ext uri="{FF2B5EF4-FFF2-40B4-BE49-F238E27FC236}">
              <a16:creationId xmlns:a16="http://schemas.microsoft.com/office/drawing/2014/main" xmlns="" id="{64826C96-1774-4AB2-83F4-C9D6BFDA11A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67" name="Text Box 46">
          <a:extLst>
            <a:ext uri="{FF2B5EF4-FFF2-40B4-BE49-F238E27FC236}">
              <a16:creationId xmlns:a16="http://schemas.microsoft.com/office/drawing/2014/main" xmlns="" id="{1791E24C-0F51-4465-9F9A-FEB7E9AE0343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68" name="Text Box 43">
          <a:extLst>
            <a:ext uri="{FF2B5EF4-FFF2-40B4-BE49-F238E27FC236}">
              <a16:creationId xmlns:a16="http://schemas.microsoft.com/office/drawing/2014/main" xmlns="" id="{3B25BBB6-E3CF-455B-9EDE-718EC12AABDF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69" name="Text Box 46">
          <a:extLst>
            <a:ext uri="{FF2B5EF4-FFF2-40B4-BE49-F238E27FC236}">
              <a16:creationId xmlns:a16="http://schemas.microsoft.com/office/drawing/2014/main" xmlns="" id="{ED2E5109-0FA5-44C1-9DF3-D24E78EB9CB0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76200</xdr:colOff>
      <xdr:row>110</xdr:row>
      <xdr:rowOff>19050</xdr:rowOff>
    </xdr:to>
    <xdr:sp macro="" textlink="">
      <xdr:nvSpPr>
        <xdr:cNvPr id="229770" name="Text Box 43">
          <a:extLst>
            <a:ext uri="{FF2B5EF4-FFF2-40B4-BE49-F238E27FC236}">
              <a16:creationId xmlns:a16="http://schemas.microsoft.com/office/drawing/2014/main" xmlns="" id="{BBF946C7-06AF-4844-A556-8B98774079F2}"/>
            </a:ext>
          </a:extLst>
        </xdr:cNvPr>
        <xdr:cNvSpPr txBox="1">
          <a:spLocks noChangeArrowheads="1"/>
        </xdr:cNvSpPr>
      </xdr:nvSpPr>
      <xdr:spPr bwMode="auto">
        <a:xfrm>
          <a:off x="3314700" y="23545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47625</xdr:rowOff>
    </xdr:to>
    <xdr:sp macro="" textlink="">
      <xdr:nvSpPr>
        <xdr:cNvPr id="229771" name="Text Box 68">
          <a:extLst>
            <a:ext uri="{FF2B5EF4-FFF2-40B4-BE49-F238E27FC236}">
              <a16:creationId xmlns:a16="http://schemas.microsoft.com/office/drawing/2014/main" xmlns="" id="{5905A946-B409-47EF-80FF-C14786FFF713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47625</xdr:rowOff>
    </xdr:to>
    <xdr:sp macro="" textlink="">
      <xdr:nvSpPr>
        <xdr:cNvPr id="229772" name="Text Box 69">
          <a:extLst>
            <a:ext uri="{FF2B5EF4-FFF2-40B4-BE49-F238E27FC236}">
              <a16:creationId xmlns:a16="http://schemas.microsoft.com/office/drawing/2014/main" xmlns="" id="{1798284B-E746-4D13-924B-5503590CA96A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47625</xdr:rowOff>
    </xdr:to>
    <xdr:sp macro="" textlink="">
      <xdr:nvSpPr>
        <xdr:cNvPr id="229773" name="Text Box 70">
          <a:extLst>
            <a:ext uri="{FF2B5EF4-FFF2-40B4-BE49-F238E27FC236}">
              <a16:creationId xmlns:a16="http://schemas.microsoft.com/office/drawing/2014/main" xmlns="" id="{61C79F3C-AD1D-4079-BDC7-48358588502E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47625</xdr:rowOff>
    </xdr:to>
    <xdr:sp macro="" textlink="">
      <xdr:nvSpPr>
        <xdr:cNvPr id="229774" name="Text Box 71">
          <a:extLst>
            <a:ext uri="{FF2B5EF4-FFF2-40B4-BE49-F238E27FC236}">
              <a16:creationId xmlns:a16="http://schemas.microsoft.com/office/drawing/2014/main" xmlns="" id="{5D52AC6A-EE7F-468D-8E4C-DDA13A3A9BB9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47625</xdr:rowOff>
    </xdr:to>
    <xdr:sp macro="" textlink="">
      <xdr:nvSpPr>
        <xdr:cNvPr id="229775" name="Text Box 72">
          <a:extLst>
            <a:ext uri="{FF2B5EF4-FFF2-40B4-BE49-F238E27FC236}">
              <a16:creationId xmlns:a16="http://schemas.microsoft.com/office/drawing/2014/main" xmlns="" id="{8B76084B-2B07-488B-A5FB-354F5935D26C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47625</xdr:rowOff>
    </xdr:to>
    <xdr:sp macro="" textlink="">
      <xdr:nvSpPr>
        <xdr:cNvPr id="229776" name="Text Box 73">
          <a:extLst>
            <a:ext uri="{FF2B5EF4-FFF2-40B4-BE49-F238E27FC236}">
              <a16:creationId xmlns:a16="http://schemas.microsoft.com/office/drawing/2014/main" xmlns="" id="{876C3236-68EE-4E04-A08A-9328C3A746E1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77" name="Text Box 46">
          <a:extLst>
            <a:ext uri="{FF2B5EF4-FFF2-40B4-BE49-F238E27FC236}">
              <a16:creationId xmlns:a16="http://schemas.microsoft.com/office/drawing/2014/main" xmlns="" id="{F0CF544D-913C-4126-BF61-94E193A8FDA9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78" name="Text Box 43">
          <a:extLst>
            <a:ext uri="{FF2B5EF4-FFF2-40B4-BE49-F238E27FC236}">
              <a16:creationId xmlns:a16="http://schemas.microsoft.com/office/drawing/2014/main" xmlns="" id="{B45703F3-ACF0-4B4C-B7E6-060708720529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79" name="Text Box 46">
          <a:extLst>
            <a:ext uri="{FF2B5EF4-FFF2-40B4-BE49-F238E27FC236}">
              <a16:creationId xmlns:a16="http://schemas.microsoft.com/office/drawing/2014/main" xmlns="" id="{2A979503-F117-44E1-A107-59E41F4BC4DB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80" name="Text Box 43">
          <a:extLst>
            <a:ext uri="{FF2B5EF4-FFF2-40B4-BE49-F238E27FC236}">
              <a16:creationId xmlns:a16="http://schemas.microsoft.com/office/drawing/2014/main" xmlns="" id="{D325F42C-16C5-4D95-B107-F8B25E1A76D4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263</xdr:row>
      <xdr:rowOff>0</xdr:rowOff>
    </xdr:from>
    <xdr:to>
      <xdr:col>1</xdr:col>
      <xdr:colOff>790575</xdr:colOff>
      <xdr:row>264</xdr:row>
      <xdr:rowOff>0</xdr:rowOff>
    </xdr:to>
    <xdr:sp macro="" textlink="">
      <xdr:nvSpPr>
        <xdr:cNvPr id="229781" name="Text Box 10">
          <a:extLst>
            <a:ext uri="{FF2B5EF4-FFF2-40B4-BE49-F238E27FC236}">
              <a16:creationId xmlns:a16="http://schemas.microsoft.com/office/drawing/2014/main" xmlns="" id="{66D7F81D-0C58-4388-A696-99CEA0A4D511}"/>
            </a:ext>
          </a:extLst>
        </xdr:cNvPr>
        <xdr:cNvSpPr txBox="1">
          <a:spLocks noChangeArrowheads="1"/>
        </xdr:cNvSpPr>
      </xdr:nvSpPr>
      <xdr:spPr bwMode="auto">
        <a:xfrm>
          <a:off x="1085850" y="5294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263</xdr:row>
      <xdr:rowOff>0</xdr:rowOff>
    </xdr:from>
    <xdr:to>
      <xdr:col>1</xdr:col>
      <xdr:colOff>790575</xdr:colOff>
      <xdr:row>264</xdr:row>
      <xdr:rowOff>0</xdr:rowOff>
    </xdr:to>
    <xdr:sp macro="" textlink="">
      <xdr:nvSpPr>
        <xdr:cNvPr id="229782" name="Text Box 11">
          <a:extLst>
            <a:ext uri="{FF2B5EF4-FFF2-40B4-BE49-F238E27FC236}">
              <a16:creationId xmlns:a16="http://schemas.microsoft.com/office/drawing/2014/main" xmlns="" id="{5E19A13D-4125-46C8-A65B-477EA67E4474}"/>
            </a:ext>
          </a:extLst>
        </xdr:cNvPr>
        <xdr:cNvSpPr txBox="1">
          <a:spLocks noChangeArrowheads="1"/>
        </xdr:cNvSpPr>
      </xdr:nvSpPr>
      <xdr:spPr bwMode="auto">
        <a:xfrm>
          <a:off x="1085850" y="52949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264</xdr:row>
      <xdr:rowOff>0</xdr:rowOff>
    </xdr:to>
    <xdr:sp macro="" textlink="">
      <xdr:nvSpPr>
        <xdr:cNvPr id="229783" name="Text Box 65">
          <a:extLst>
            <a:ext uri="{FF2B5EF4-FFF2-40B4-BE49-F238E27FC236}">
              <a16:creationId xmlns:a16="http://schemas.microsoft.com/office/drawing/2014/main" xmlns="" id="{1CB2BE25-DF15-4758-9994-C6D1E80C5E04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264</xdr:row>
      <xdr:rowOff>0</xdr:rowOff>
    </xdr:to>
    <xdr:sp macro="" textlink="">
      <xdr:nvSpPr>
        <xdr:cNvPr id="229784" name="Text Box 91">
          <a:extLst>
            <a:ext uri="{FF2B5EF4-FFF2-40B4-BE49-F238E27FC236}">
              <a16:creationId xmlns:a16="http://schemas.microsoft.com/office/drawing/2014/main" xmlns="" id="{8D33A6F0-13DB-49A7-A5C6-27D4F80B6E26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264</xdr:row>
      <xdr:rowOff>0</xdr:rowOff>
    </xdr:to>
    <xdr:sp macro="" textlink="">
      <xdr:nvSpPr>
        <xdr:cNvPr id="229785" name="Text Box 65">
          <a:extLst>
            <a:ext uri="{FF2B5EF4-FFF2-40B4-BE49-F238E27FC236}">
              <a16:creationId xmlns:a16="http://schemas.microsoft.com/office/drawing/2014/main" xmlns="" id="{E1F9E858-65EF-4F32-A214-710BDC08CDC3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264</xdr:row>
      <xdr:rowOff>0</xdr:rowOff>
    </xdr:to>
    <xdr:sp macro="" textlink="">
      <xdr:nvSpPr>
        <xdr:cNvPr id="229786" name="Text Box 91">
          <a:extLst>
            <a:ext uri="{FF2B5EF4-FFF2-40B4-BE49-F238E27FC236}">
              <a16:creationId xmlns:a16="http://schemas.microsoft.com/office/drawing/2014/main" xmlns="" id="{ED2B9851-86B3-4BAC-B600-62B14AB752B9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3</xdr:col>
      <xdr:colOff>76200</xdr:colOff>
      <xdr:row>264</xdr:row>
      <xdr:rowOff>0</xdr:rowOff>
    </xdr:to>
    <xdr:sp macro="" textlink="">
      <xdr:nvSpPr>
        <xdr:cNvPr id="229787" name="Text Box 46">
          <a:extLst>
            <a:ext uri="{FF2B5EF4-FFF2-40B4-BE49-F238E27FC236}">
              <a16:creationId xmlns:a16="http://schemas.microsoft.com/office/drawing/2014/main" xmlns="" id="{CFBF70E1-048F-48EE-AD21-EB4665F652A0}"/>
            </a:ext>
          </a:extLst>
        </xdr:cNvPr>
        <xdr:cNvSpPr txBox="1">
          <a:spLocks noChangeArrowheads="1"/>
        </xdr:cNvSpPr>
      </xdr:nvSpPr>
      <xdr:spPr bwMode="auto">
        <a:xfrm>
          <a:off x="3943350" y="52949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3</xdr:col>
      <xdr:colOff>76200</xdr:colOff>
      <xdr:row>264</xdr:row>
      <xdr:rowOff>0</xdr:rowOff>
    </xdr:to>
    <xdr:sp macro="" textlink="">
      <xdr:nvSpPr>
        <xdr:cNvPr id="229788" name="Text Box 43">
          <a:extLst>
            <a:ext uri="{FF2B5EF4-FFF2-40B4-BE49-F238E27FC236}">
              <a16:creationId xmlns:a16="http://schemas.microsoft.com/office/drawing/2014/main" xmlns="" id="{18407686-B0B3-4639-8C1D-CC3AF5DD9244}"/>
            </a:ext>
          </a:extLst>
        </xdr:cNvPr>
        <xdr:cNvSpPr txBox="1">
          <a:spLocks noChangeArrowheads="1"/>
        </xdr:cNvSpPr>
      </xdr:nvSpPr>
      <xdr:spPr bwMode="auto">
        <a:xfrm>
          <a:off x="3943350" y="52949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789" name="Text Box 68">
          <a:extLst>
            <a:ext uri="{FF2B5EF4-FFF2-40B4-BE49-F238E27FC236}">
              <a16:creationId xmlns:a16="http://schemas.microsoft.com/office/drawing/2014/main" xmlns="" id="{163C7B1F-C3A4-4DD5-862B-5CD0F0B1CED2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790" name="Text Box 69">
          <a:extLst>
            <a:ext uri="{FF2B5EF4-FFF2-40B4-BE49-F238E27FC236}">
              <a16:creationId xmlns:a16="http://schemas.microsoft.com/office/drawing/2014/main" xmlns="" id="{6A3862AB-8055-42C7-B371-5D1B581064ED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791" name="Text Box 70">
          <a:extLst>
            <a:ext uri="{FF2B5EF4-FFF2-40B4-BE49-F238E27FC236}">
              <a16:creationId xmlns:a16="http://schemas.microsoft.com/office/drawing/2014/main" xmlns="" id="{0B6E3878-486B-4AF5-9E78-FB1BD828E2D4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792" name="Text Box 71">
          <a:extLst>
            <a:ext uri="{FF2B5EF4-FFF2-40B4-BE49-F238E27FC236}">
              <a16:creationId xmlns:a16="http://schemas.microsoft.com/office/drawing/2014/main" xmlns="" id="{14B984D4-B7F3-474A-8E66-F1CAAAEA811A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793" name="Text Box 72">
          <a:extLst>
            <a:ext uri="{FF2B5EF4-FFF2-40B4-BE49-F238E27FC236}">
              <a16:creationId xmlns:a16="http://schemas.microsoft.com/office/drawing/2014/main" xmlns="" id="{0EF632F0-7565-4311-9A6A-8EAA26AD98BE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794" name="Text Box 73">
          <a:extLst>
            <a:ext uri="{FF2B5EF4-FFF2-40B4-BE49-F238E27FC236}">
              <a16:creationId xmlns:a16="http://schemas.microsoft.com/office/drawing/2014/main" xmlns="" id="{A11A7371-6600-49BA-8E24-622D61AB2C67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95" name="Text Box 46">
          <a:extLst>
            <a:ext uri="{FF2B5EF4-FFF2-40B4-BE49-F238E27FC236}">
              <a16:creationId xmlns:a16="http://schemas.microsoft.com/office/drawing/2014/main" xmlns="" id="{09F1328E-9D52-4A2D-9039-2FC65AC4B3F2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96" name="Text Box 43">
          <a:extLst>
            <a:ext uri="{FF2B5EF4-FFF2-40B4-BE49-F238E27FC236}">
              <a16:creationId xmlns:a16="http://schemas.microsoft.com/office/drawing/2014/main" xmlns="" id="{D95A440F-C4F1-43CE-AC7C-98CC367B825E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97" name="Text Box 46">
          <a:extLst>
            <a:ext uri="{FF2B5EF4-FFF2-40B4-BE49-F238E27FC236}">
              <a16:creationId xmlns:a16="http://schemas.microsoft.com/office/drawing/2014/main" xmlns="" id="{FFDAD406-00CB-4B6D-8114-EA933D654166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798" name="Text Box 43">
          <a:extLst>
            <a:ext uri="{FF2B5EF4-FFF2-40B4-BE49-F238E27FC236}">
              <a16:creationId xmlns:a16="http://schemas.microsoft.com/office/drawing/2014/main" xmlns="" id="{C70BA305-C1A3-40D1-9DCE-CB1C89A6E923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799" name="Text Box 68">
          <a:extLst>
            <a:ext uri="{FF2B5EF4-FFF2-40B4-BE49-F238E27FC236}">
              <a16:creationId xmlns:a16="http://schemas.microsoft.com/office/drawing/2014/main" xmlns="" id="{8B7FA381-7A3D-4EF0-AA70-63CD18BD7DDF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800" name="Text Box 69">
          <a:extLst>
            <a:ext uri="{FF2B5EF4-FFF2-40B4-BE49-F238E27FC236}">
              <a16:creationId xmlns:a16="http://schemas.microsoft.com/office/drawing/2014/main" xmlns="" id="{6E0975BA-2FC7-4DD9-86D0-24AA532C1A95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801" name="Text Box 70">
          <a:extLst>
            <a:ext uri="{FF2B5EF4-FFF2-40B4-BE49-F238E27FC236}">
              <a16:creationId xmlns:a16="http://schemas.microsoft.com/office/drawing/2014/main" xmlns="" id="{232F1E64-F76C-455F-BFD5-687E02DFBA03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802" name="Text Box 71">
          <a:extLst>
            <a:ext uri="{FF2B5EF4-FFF2-40B4-BE49-F238E27FC236}">
              <a16:creationId xmlns:a16="http://schemas.microsoft.com/office/drawing/2014/main" xmlns="" id="{F001C9C3-6C75-40FC-863B-BF02F06107B1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803" name="Text Box 72">
          <a:extLst>
            <a:ext uri="{FF2B5EF4-FFF2-40B4-BE49-F238E27FC236}">
              <a16:creationId xmlns:a16="http://schemas.microsoft.com/office/drawing/2014/main" xmlns="" id="{A2D59751-13EA-46B8-A4D6-C0D182FFEC36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66675</xdr:rowOff>
    </xdr:to>
    <xdr:sp macro="" textlink="">
      <xdr:nvSpPr>
        <xdr:cNvPr id="229804" name="Text Box 73">
          <a:extLst>
            <a:ext uri="{FF2B5EF4-FFF2-40B4-BE49-F238E27FC236}">
              <a16:creationId xmlns:a16="http://schemas.microsoft.com/office/drawing/2014/main" xmlns="" id="{95B31502-EF3D-4F45-9A64-B48F4A9E5E6D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805" name="Text Box 46">
          <a:extLst>
            <a:ext uri="{FF2B5EF4-FFF2-40B4-BE49-F238E27FC236}">
              <a16:creationId xmlns:a16="http://schemas.microsoft.com/office/drawing/2014/main" xmlns="" id="{240E9011-4D5D-4B5B-9C3D-C576AF11C1E0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806" name="Text Box 43">
          <a:extLst>
            <a:ext uri="{FF2B5EF4-FFF2-40B4-BE49-F238E27FC236}">
              <a16:creationId xmlns:a16="http://schemas.microsoft.com/office/drawing/2014/main" xmlns="" id="{2EF279F2-B892-4CD2-8098-2A538C8D024A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807" name="Text Box 46">
          <a:extLst>
            <a:ext uri="{FF2B5EF4-FFF2-40B4-BE49-F238E27FC236}">
              <a16:creationId xmlns:a16="http://schemas.microsoft.com/office/drawing/2014/main" xmlns="" id="{0E9BF411-12FF-4349-89F5-63BCDBD72A55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76200</xdr:colOff>
      <xdr:row>263</xdr:row>
      <xdr:rowOff>28575</xdr:rowOff>
    </xdr:to>
    <xdr:sp macro="" textlink="">
      <xdr:nvSpPr>
        <xdr:cNvPr id="229808" name="Text Box 43">
          <a:extLst>
            <a:ext uri="{FF2B5EF4-FFF2-40B4-BE49-F238E27FC236}">
              <a16:creationId xmlns:a16="http://schemas.microsoft.com/office/drawing/2014/main" xmlns="" id="{A36C78DB-CCD0-4CA4-8160-074E62731584}"/>
            </a:ext>
          </a:extLst>
        </xdr:cNvPr>
        <xdr:cNvSpPr txBox="1">
          <a:spLocks noChangeArrowheads="1"/>
        </xdr:cNvSpPr>
      </xdr:nvSpPr>
      <xdr:spPr bwMode="auto">
        <a:xfrm>
          <a:off x="3314700" y="5294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47625</xdr:rowOff>
    </xdr:to>
    <xdr:sp macro="" textlink="">
      <xdr:nvSpPr>
        <xdr:cNvPr id="229809" name="Text Box 68">
          <a:extLst>
            <a:ext uri="{FF2B5EF4-FFF2-40B4-BE49-F238E27FC236}">
              <a16:creationId xmlns:a16="http://schemas.microsoft.com/office/drawing/2014/main" xmlns="" id="{C54CC2FF-AE86-478E-9F46-D0925E2AD837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47625</xdr:rowOff>
    </xdr:to>
    <xdr:sp macro="" textlink="">
      <xdr:nvSpPr>
        <xdr:cNvPr id="229810" name="Text Box 69">
          <a:extLst>
            <a:ext uri="{FF2B5EF4-FFF2-40B4-BE49-F238E27FC236}">
              <a16:creationId xmlns:a16="http://schemas.microsoft.com/office/drawing/2014/main" xmlns="" id="{6F5A0921-88CE-4E15-9776-18A8AF43F5E9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47625</xdr:rowOff>
    </xdr:to>
    <xdr:sp macro="" textlink="">
      <xdr:nvSpPr>
        <xdr:cNvPr id="229811" name="Text Box 70">
          <a:extLst>
            <a:ext uri="{FF2B5EF4-FFF2-40B4-BE49-F238E27FC236}">
              <a16:creationId xmlns:a16="http://schemas.microsoft.com/office/drawing/2014/main" xmlns="" id="{7C5D89CC-0862-48F5-AD12-193A41132540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47625</xdr:rowOff>
    </xdr:to>
    <xdr:sp macro="" textlink="">
      <xdr:nvSpPr>
        <xdr:cNvPr id="229812" name="Text Box 71">
          <a:extLst>
            <a:ext uri="{FF2B5EF4-FFF2-40B4-BE49-F238E27FC236}">
              <a16:creationId xmlns:a16="http://schemas.microsoft.com/office/drawing/2014/main" xmlns="" id="{E2789DBE-74BF-485B-B6D4-DCD698AC5F67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47625</xdr:rowOff>
    </xdr:to>
    <xdr:sp macro="" textlink="">
      <xdr:nvSpPr>
        <xdr:cNvPr id="229813" name="Text Box 72">
          <a:extLst>
            <a:ext uri="{FF2B5EF4-FFF2-40B4-BE49-F238E27FC236}">
              <a16:creationId xmlns:a16="http://schemas.microsoft.com/office/drawing/2014/main" xmlns="" id="{37D80EBC-6B0C-402E-9BF5-0F0E789E5861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47625</xdr:rowOff>
    </xdr:to>
    <xdr:sp macro="" textlink="">
      <xdr:nvSpPr>
        <xdr:cNvPr id="229814" name="Text Box 73">
          <a:extLst>
            <a:ext uri="{FF2B5EF4-FFF2-40B4-BE49-F238E27FC236}">
              <a16:creationId xmlns:a16="http://schemas.microsoft.com/office/drawing/2014/main" xmlns="" id="{77E79B4A-F4EA-4AF5-91E8-34BF08882DB6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15" name="Text Box 46">
          <a:extLst>
            <a:ext uri="{FF2B5EF4-FFF2-40B4-BE49-F238E27FC236}">
              <a16:creationId xmlns:a16="http://schemas.microsoft.com/office/drawing/2014/main" xmlns="" id="{2B51EAF4-35E6-4FF5-B69E-0F1EA5613978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16" name="Text Box 43">
          <a:extLst>
            <a:ext uri="{FF2B5EF4-FFF2-40B4-BE49-F238E27FC236}">
              <a16:creationId xmlns:a16="http://schemas.microsoft.com/office/drawing/2014/main" xmlns="" id="{F0B992A2-B97D-4A6B-8957-2B87E6E21091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17" name="Text Box 46">
          <a:extLst>
            <a:ext uri="{FF2B5EF4-FFF2-40B4-BE49-F238E27FC236}">
              <a16:creationId xmlns:a16="http://schemas.microsoft.com/office/drawing/2014/main" xmlns="" id="{5617C05F-ACEA-4AF7-A53C-EE0BA27F7AE6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18" name="Text Box 43">
          <a:extLst>
            <a:ext uri="{FF2B5EF4-FFF2-40B4-BE49-F238E27FC236}">
              <a16:creationId xmlns:a16="http://schemas.microsoft.com/office/drawing/2014/main" xmlns="" id="{469663F0-0A46-44C0-AEF8-4D2B52DF50CD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303</xdr:row>
      <xdr:rowOff>0</xdr:rowOff>
    </xdr:from>
    <xdr:to>
      <xdr:col>1</xdr:col>
      <xdr:colOff>790575</xdr:colOff>
      <xdr:row>304</xdr:row>
      <xdr:rowOff>0</xdr:rowOff>
    </xdr:to>
    <xdr:sp macro="" textlink="">
      <xdr:nvSpPr>
        <xdr:cNvPr id="229819" name="Text Box 10">
          <a:extLst>
            <a:ext uri="{FF2B5EF4-FFF2-40B4-BE49-F238E27FC236}">
              <a16:creationId xmlns:a16="http://schemas.microsoft.com/office/drawing/2014/main" xmlns="" id="{2DFD3BF1-9109-4947-BD87-F5C58B79820C}"/>
            </a:ext>
          </a:extLst>
        </xdr:cNvPr>
        <xdr:cNvSpPr txBox="1">
          <a:spLocks noChangeArrowheads="1"/>
        </xdr:cNvSpPr>
      </xdr:nvSpPr>
      <xdr:spPr bwMode="auto">
        <a:xfrm>
          <a:off x="1085850" y="59426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303</xdr:row>
      <xdr:rowOff>0</xdr:rowOff>
    </xdr:from>
    <xdr:to>
      <xdr:col>1</xdr:col>
      <xdr:colOff>790575</xdr:colOff>
      <xdr:row>304</xdr:row>
      <xdr:rowOff>0</xdr:rowOff>
    </xdr:to>
    <xdr:sp macro="" textlink="">
      <xdr:nvSpPr>
        <xdr:cNvPr id="229820" name="Text Box 11">
          <a:extLst>
            <a:ext uri="{FF2B5EF4-FFF2-40B4-BE49-F238E27FC236}">
              <a16:creationId xmlns:a16="http://schemas.microsoft.com/office/drawing/2014/main" xmlns="" id="{6AE68804-62B0-47B1-B299-9A8220E0C74F}"/>
            </a:ext>
          </a:extLst>
        </xdr:cNvPr>
        <xdr:cNvSpPr txBox="1">
          <a:spLocks noChangeArrowheads="1"/>
        </xdr:cNvSpPr>
      </xdr:nvSpPr>
      <xdr:spPr bwMode="auto">
        <a:xfrm>
          <a:off x="1085850" y="59426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304</xdr:row>
      <xdr:rowOff>0</xdr:rowOff>
    </xdr:to>
    <xdr:sp macro="" textlink="">
      <xdr:nvSpPr>
        <xdr:cNvPr id="229821" name="Text Box 65">
          <a:extLst>
            <a:ext uri="{FF2B5EF4-FFF2-40B4-BE49-F238E27FC236}">
              <a16:creationId xmlns:a16="http://schemas.microsoft.com/office/drawing/2014/main" xmlns="" id="{5EBFBBB8-CEFA-4413-8D13-558A00B5DC78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304</xdr:row>
      <xdr:rowOff>0</xdr:rowOff>
    </xdr:to>
    <xdr:sp macro="" textlink="">
      <xdr:nvSpPr>
        <xdr:cNvPr id="229822" name="Text Box 91">
          <a:extLst>
            <a:ext uri="{FF2B5EF4-FFF2-40B4-BE49-F238E27FC236}">
              <a16:creationId xmlns:a16="http://schemas.microsoft.com/office/drawing/2014/main" xmlns="" id="{863853CC-DA1B-4EFC-9673-CB0E244D0EE4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304</xdr:row>
      <xdr:rowOff>0</xdr:rowOff>
    </xdr:to>
    <xdr:sp macro="" textlink="">
      <xdr:nvSpPr>
        <xdr:cNvPr id="229823" name="Text Box 65">
          <a:extLst>
            <a:ext uri="{FF2B5EF4-FFF2-40B4-BE49-F238E27FC236}">
              <a16:creationId xmlns:a16="http://schemas.microsoft.com/office/drawing/2014/main" xmlns="" id="{2300765C-737E-44F3-A922-E09F943318C7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304</xdr:row>
      <xdr:rowOff>0</xdr:rowOff>
    </xdr:to>
    <xdr:sp macro="" textlink="">
      <xdr:nvSpPr>
        <xdr:cNvPr id="229824" name="Text Box 91">
          <a:extLst>
            <a:ext uri="{FF2B5EF4-FFF2-40B4-BE49-F238E27FC236}">
              <a16:creationId xmlns:a16="http://schemas.microsoft.com/office/drawing/2014/main" xmlns="" id="{93070E5E-7CF1-4E17-8563-E9EE07FD48AD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304</xdr:row>
      <xdr:rowOff>0</xdr:rowOff>
    </xdr:to>
    <xdr:sp macro="" textlink="">
      <xdr:nvSpPr>
        <xdr:cNvPr id="229825" name="Text Box 46">
          <a:extLst>
            <a:ext uri="{FF2B5EF4-FFF2-40B4-BE49-F238E27FC236}">
              <a16:creationId xmlns:a16="http://schemas.microsoft.com/office/drawing/2014/main" xmlns="" id="{9A1D3A5B-6450-49B7-A9A6-86CF669DBB5C}"/>
            </a:ext>
          </a:extLst>
        </xdr:cNvPr>
        <xdr:cNvSpPr txBox="1">
          <a:spLocks noChangeArrowheads="1"/>
        </xdr:cNvSpPr>
      </xdr:nvSpPr>
      <xdr:spPr bwMode="auto">
        <a:xfrm>
          <a:off x="3943350" y="59426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304</xdr:row>
      <xdr:rowOff>0</xdr:rowOff>
    </xdr:to>
    <xdr:sp macro="" textlink="">
      <xdr:nvSpPr>
        <xdr:cNvPr id="229826" name="Text Box 43">
          <a:extLst>
            <a:ext uri="{FF2B5EF4-FFF2-40B4-BE49-F238E27FC236}">
              <a16:creationId xmlns:a16="http://schemas.microsoft.com/office/drawing/2014/main" xmlns="" id="{933FEC55-90F7-4B78-81F8-8A82E255E3AC}"/>
            </a:ext>
          </a:extLst>
        </xdr:cNvPr>
        <xdr:cNvSpPr txBox="1">
          <a:spLocks noChangeArrowheads="1"/>
        </xdr:cNvSpPr>
      </xdr:nvSpPr>
      <xdr:spPr bwMode="auto">
        <a:xfrm>
          <a:off x="3943350" y="59426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27" name="Text Box 68">
          <a:extLst>
            <a:ext uri="{FF2B5EF4-FFF2-40B4-BE49-F238E27FC236}">
              <a16:creationId xmlns:a16="http://schemas.microsoft.com/office/drawing/2014/main" xmlns="" id="{FFD642E3-D1E8-440C-B243-D37AAA27E29B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28" name="Text Box 69">
          <a:extLst>
            <a:ext uri="{FF2B5EF4-FFF2-40B4-BE49-F238E27FC236}">
              <a16:creationId xmlns:a16="http://schemas.microsoft.com/office/drawing/2014/main" xmlns="" id="{2E2F1906-2765-4D9A-905C-B4E53150FBA2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29" name="Text Box 70">
          <a:extLst>
            <a:ext uri="{FF2B5EF4-FFF2-40B4-BE49-F238E27FC236}">
              <a16:creationId xmlns:a16="http://schemas.microsoft.com/office/drawing/2014/main" xmlns="" id="{34833D21-170A-4ADC-824D-BE79753D594D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30" name="Text Box 71">
          <a:extLst>
            <a:ext uri="{FF2B5EF4-FFF2-40B4-BE49-F238E27FC236}">
              <a16:creationId xmlns:a16="http://schemas.microsoft.com/office/drawing/2014/main" xmlns="" id="{EDCAF890-EE07-4A64-9867-B5B7AC50BDB4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31" name="Text Box 72">
          <a:extLst>
            <a:ext uri="{FF2B5EF4-FFF2-40B4-BE49-F238E27FC236}">
              <a16:creationId xmlns:a16="http://schemas.microsoft.com/office/drawing/2014/main" xmlns="" id="{18681C27-9EE7-409F-AA7C-A745947BAFC9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32" name="Text Box 73">
          <a:extLst>
            <a:ext uri="{FF2B5EF4-FFF2-40B4-BE49-F238E27FC236}">
              <a16:creationId xmlns:a16="http://schemas.microsoft.com/office/drawing/2014/main" xmlns="" id="{EC02BED9-ECFF-41D1-9DD9-BE3A24CD96A8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33" name="Text Box 46">
          <a:extLst>
            <a:ext uri="{FF2B5EF4-FFF2-40B4-BE49-F238E27FC236}">
              <a16:creationId xmlns:a16="http://schemas.microsoft.com/office/drawing/2014/main" xmlns="" id="{67C0383D-F5E4-4CE6-A957-C13A13CFEAA7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34" name="Text Box 43">
          <a:extLst>
            <a:ext uri="{FF2B5EF4-FFF2-40B4-BE49-F238E27FC236}">
              <a16:creationId xmlns:a16="http://schemas.microsoft.com/office/drawing/2014/main" xmlns="" id="{813F2753-818F-4889-A8CC-CC6A6FCD9108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35" name="Text Box 46">
          <a:extLst>
            <a:ext uri="{FF2B5EF4-FFF2-40B4-BE49-F238E27FC236}">
              <a16:creationId xmlns:a16="http://schemas.microsoft.com/office/drawing/2014/main" xmlns="" id="{BCE59F68-8F9F-46C0-9650-17A910196F71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36" name="Text Box 43">
          <a:extLst>
            <a:ext uri="{FF2B5EF4-FFF2-40B4-BE49-F238E27FC236}">
              <a16:creationId xmlns:a16="http://schemas.microsoft.com/office/drawing/2014/main" xmlns="" id="{ACE1954A-535C-43FB-9078-F3FC22392F2C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37" name="Text Box 68">
          <a:extLst>
            <a:ext uri="{FF2B5EF4-FFF2-40B4-BE49-F238E27FC236}">
              <a16:creationId xmlns:a16="http://schemas.microsoft.com/office/drawing/2014/main" xmlns="" id="{12B5BD03-C28F-4A3E-93E2-C83B6AE4D5B6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38" name="Text Box 69">
          <a:extLst>
            <a:ext uri="{FF2B5EF4-FFF2-40B4-BE49-F238E27FC236}">
              <a16:creationId xmlns:a16="http://schemas.microsoft.com/office/drawing/2014/main" xmlns="" id="{942968E1-1CC7-4C2C-AB11-D7C23E931C7D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39" name="Text Box 70">
          <a:extLst>
            <a:ext uri="{FF2B5EF4-FFF2-40B4-BE49-F238E27FC236}">
              <a16:creationId xmlns:a16="http://schemas.microsoft.com/office/drawing/2014/main" xmlns="" id="{4D311E6B-0C58-49A7-AE8C-6229B800737C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40" name="Text Box 71">
          <a:extLst>
            <a:ext uri="{FF2B5EF4-FFF2-40B4-BE49-F238E27FC236}">
              <a16:creationId xmlns:a16="http://schemas.microsoft.com/office/drawing/2014/main" xmlns="" id="{4138601E-F2D2-4D99-B8B9-0547C9F2A672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41" name="Text Box 72">
          <a:extLst>
            <a:ext uri="{FF2B5EF4-FFF2-40B4-BE49-F238E27FC236}">
              <a16:creationId xmlns:a16="http://schemas.microsoft.com/office/drawing/2014/main" xmlns="" id="{8E245AC0-DE12-41A2-924A-A166CF1A796F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66675</xdr:rowOff>
    </xdr:to>
    <xdr:sp macro="" textlink="">
      <xdr:nvSpPr>
        <xdr:cNvPr id="229842" name="Text Box 73">
          <a:extLst>
            <a:ext uri="{FF2B5EF4-FFF2-40B4-BE49-F238E27FC236}">
              <a16:creationId xmlns:a16="http://schemas.microsoft.com/office/drawing/2014/main" xmlns="" id="{27DDE6EA-3D54-4D57-AB5A-7E22D0A4B60B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43" name="Text Box 46">
          <a:extLst>
            <a:ext uri="{FF2B5EF4-FFF2-40B4-BE49-F238E27FC236}">
              <a16:creationId xmlns:a16="http://schemas.microsoft.com/office/drawing/2014/main" xmlns="" id="{B8072A16-0761-4F51-BC36-1192F321EB13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44" name="Text Box 43">
          <a:extLst>
            <a:ext uri="{FF2B5EF4-FFF2-40B4-BE49-F238E27FC236}">
              <a16:creationId xmlns:a16="http://schemas.microsoft.com/office/drawing/2014/main" xmlns="" id="{C02134E3-B71D-41F7-AB4D-78197A1E9B04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45" name="Text Box 46">
          <a:extLst>
            <a:ext uri="{FF2B5EF4-FFF2-40B4-BE49-F238E27FC236}">
              <a16:creationId xmlns:a16="http://schemas.microsoft.com/office/drawing/2014/main" xmlns="" id="{44B08796-0EB1-419A-8681-0776DA2A72E7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76200</xdr:colOff>
      <xdr:row>303</xdr:row>
      <xdr:rowOff>28575</xdr:rowOff>
    </xdr:to>
    <xdr:sp macro="" textlink="">
      <xdr:nvSpPr>
        <xdr:cNvPr id="229846" name="Text Box 43">
          <a:extLst>
            <a:ext uri="{FF2B5EF4-FFF2-40B4-BE49-F238E27FC236}">
              <a16:creationId xmlns:a16="http://schemas.microsoft.com/office/drawing/2014/main" xmlns="" id="{1CDF8D45-0CED-4948-8326-5F56E9FB2845}"/>
            </a:ext>
          </a:extLst>
        </xdr:cNvPr>
        <xdr:cNvSpPr txBox="1">
          <a:spLocks noChangeArrowheads="1"/>
        </xdr:cNvSpPr>
      </xdr:nvSpPr>
      <xdr:spPr bwMode="auto">
        <a:xfrm>
          <a:off x="3314700" y="5942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47" name="Text Box 68">
          <a:extLst>
            <a:ext uri="{FF2B5EF4-FFF2-40B4-BE49-F238E27FC236}">
              <a16:creationId xmlns:a16="http://schemas.microsoft.com/office/drawing/2014/main" xmlns="" id="{7A7F820C-0620-4B94-BE5F-FBF0894F516F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48" name="Text Box 69">
          <a:extLst>
            <a:ext uri="{FF2B5EF4-FFF2-40B4-BE49-F238E27FC236}">
              <a16:creationId xmlns:a16="http://schemas.microsoft.com/office/drawing/2014/main" xmlns="" id="{EEC6D92C-6A89-43B7-9A05-C9BE1B7D201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49" name="Text Box 70">
          <a:extLst>
            <a:ext uri="{FF2B5EF4-FFF2-40B4-BE49-F238E27FC236}">
              <a16:creationId xmlns:a16="http://schemas.microsoft.com/office/drawing/2014/main" xmlns="" id="{1CCDDC7C-145A-4480-817F-81248B3E99C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50" name="Text Box 71">
          <a:extLst>
            <a:ext uri="{FF2B5EF4-FFF2-40B4-BE49-F238E27FC236}">
              <a16:creationId xmlns:a16="http://schemas.microsoft.com/office/drawing/2014/main" xmlns="" id="{B03CDBC4-E7F6-4EC0-B4C9-EA11C3B5830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51" name="Text Box 72">
          <a:extLst>
            <a:ext uri="{FF2B5EF4-FFF2-40B4-BE49-F238E27FC236}">
              <a16:creationId xmlns:a16="http://schemas.microsoft.com/office/drawing/2014/main" xmlns="" id="{DB6FFEE3-EDD8-4DEA-B946-AE3AA394D087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52" name="Text Box 73">
          <a:extLst>
            <a:ext uri="{FF2B5EF4-FFF2-40B4-BE49-F238E27FC236}">
              <a16:creationId xmlns:a16="http://schemas.microsoft.com/office/drawing/2014/main" xmlns="" id="{C56487BE-B9C7-4A4B-822D-2626F4ACBE3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53" name="Text Box 46">
          <a:extLst>
            <a:ext uri="{FF2B5EF4-FFF2-40B4-BE49-F238E27FC236}">
              <a16:creationId xmlns:a16="http://schemas.microsoft.com/office/drawing/2014/main" xmlns="" id="{B94C9073-0B5E-4AF2-8F20-4ED94AD8782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54" name="Text Box 43">
          <a:extLst>
            <a:ext uri="{FF2B5EF4-FFF2-40B4-BE49-F238E27FC236}">
              <a16:creationId xmlns:a16="http://schemas.microsoft.com/office/drawing/2014/main" xmlns="" id="{106E5F65-744B-40DE-8220-F20984CA5F1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55" name="Text Box 46">
          <a:extLst>
            <a:ext uri="{FF2B5EF4-FFF2-40B4-BE49-F238E27FC236}">
              <a16:creationId xmlns:a16="http://schemas.microsoft.com/office/drawing/2014/main" xmlns="" id="{CA22B582-16F4-4617-A0DD-95E3CC4A9D1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56" name="Text Box 43">
          <a:extLst>
            <a:ext uri="{FF2B5EF4-FFF2-40B4-BE49-F238E27FC236}">
              <a16:creationId xmlns:a16="http://schemas.microsoft.com/office/drawing/2014/main" xmlns="" id="{09F58029-B423-41B3-8C69-5519FEE1396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857" name="Text Box 10">
          <a:extLst>
            <a:ext uri="{FF2B5EF4-FFF2-40B4-BE49-F238E27FC236}">
              <a16:creationId xmlns:a16="http://schemas.microsoft.com/office/drawing/2014/main" xmlns="" id="{78965235-059E-4121-B492-91B383C64B37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858" name="Text Box 11">
          <a:extLst>
            <a:ext uri="{FF2B5EF4-FFF2-40B4-BE49-F238E27FC236}">
              <a16:creationId xmlns:a16="http://schemas.microsoft.com/office/drawing/2014/main" xmlns="" id="{10505B3D-971B-4F1B-8F64-3F6F5C31F44B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859" name="Text Box 65">
          <a:extLst>
            <a:ext uri="{FF2B5EF4-FFF2-40B4-BE49-F238E27FC236}">
              <a16:creationId xmlns:a16="http://schemas.microsoft.com/office/drawing/2014/main" xmlns="" id="{C75B7BB5-2153-499D-A77D-1BB056A4380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860" name="Text Box 91">
          <a:extLst>
            <a:ext uri="{FF2B5EF4-FFF2-40B4-BE49-F238E27FC236}">
              <a16:creationId xmlns:a16="http://schemas.microsoft.com/office/drawing/2014/main" xmlns="" id="{A2D6B113-3C81-4DCA-ABA4-5B9070C0C75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861" name="Text Box 65">
          <a:extLst>
            <a:ext uri="{FF2B5EF4-FFF2-40B4-BE49-F238E27FC236}">
              <a16:creationId xmlns:a16="http://schemas.microsoft.com/office/drawing/2014/main" xmlns="" id="{67C31B6C-0BF5-46EB-926B-8FF9B0F3677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862" name="Text Box 91">
          <a:extLst>
            <a:ext uri="{FF2B5EF4-FFF2-40B4-BE49-F238E27FC236}">
              <a16:creationId xmlns:a16="http://schemas.microsoft.com/office/drawing/2014/main" xmlns="" id="{AB44CF74-01AA-44F9-9962-8DF03A3C620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863" name="Text Box 46">
          <a:extLst>
            <a:ext uri="{FF2B5EF4-FFF2-40B4-BE49-F238E27FC236}">
              <a16:creationId xmlns:a16="http://schemas.microsoft.com/office/drawing/2014/main" xmlns="" id="{4D6F8735-9F87-401D-9281-8D0F2F6450D1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864" name="Text Box 43">
          <a:extLst>
            <a:ext uri="{FF2B5EF4-FFF2-40B4-BE49-F238E27FC236}">
              <a16:creationId xmlns:a16="http://schemas.microsoft.com/office/drawing/2014/main" xmlns="" id="{D77A0E52-804E-49AB-9B7D-8A3B93BD82F2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65" name="Text Box 68">
          <a:extLst>
            <a:ext uri="{FF2B5EF4-FFF2-40B4-BE49-F238E27FC236}">
              <a16:creationId xmlns:a16="http://schemas.microsoft.com/office/drawing/2014/main" xmlns="" id="{193BC216-5C72-4390-9247-10D4274A17FF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66" name="Text Box 69">
          <a:extLst>
            <a:ext uri="{FF2B5EF4-FFF2-40B4-BE49-F238E27FC236}">
              <a16:creationId xmlns:a16="http://schemas.microsoft.com/office/drawing/2014/main" xmlns="" id="{F21EE884-BEF8-49BC-BBA5-6A2178A2B49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67" name="Text Box 70">
          <a:extLst>
            <a:ext uri="{FF2B5EF4-FFF2-40B4-BE49-F238E27FC236}">
              <a16:creationId xmlns:a16="http://schemas.microsoft.com/office/drawing/2014/main" xmlns="" id="{B6C39606-5195-4781-BB5F-E2DBE91290E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68" name="Text Box 71">
          <a:extLst>
            <a:ext uri="{FF2B5EF4-FFF2-40B4-BE49-F238E27FC236}">
              <a16:creationId xmlns:a16="http://schemas.microsoft.com/office/drawing/2014/main" xmlns="" id="{236BA780-9ACF-41A4-A6FB-BB47FA7D7FE5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69" name="Text Box 72">
          <a:extLst>
            <a:ext uri="{FF2B5EF4-FFF2-40B4-BE49-F238E27FC236}">
              <a16:creationId xmlns:a16="http://schemas.microsoft.com/office/drawing/2014/main" xmlns="" id="{07861C85-AF31-4307-8EC6-6C4C9FC0CF5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70" name="Text Box 73">
          <a:extLst>
            <a:ext uri="{FF2B5EF4-FFF2-40B4-BE49-F238E27FC236}">
              <a16:creationId xmlns:a16="http://schemas.microsoft.com/office/drawing/2014/main" xmlns="" id="{B1049699-6CF2-41F4-9FAB-63C9CAAB158F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71" name="Text Box 46">
          <a:extLst>
            <a:ext uri="{FF2B5EF4-FFF2-40B4-BE49-F238E27FC236}">
              <a16:creationId xmlns:a16="http://schemas.microsoft.com/office/drawing/2014/main" xmlns="" id="{4881A694-1E6A-4F59-B29D-5EB06F606AF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72" name="Text Box 43">
          <a:extLst>
            <a:ext uri="{FF2B5EF4-FFF2-40B4-BE49-F238E27FC236}">
              <a16:creationId xmlns:a16="http://schemas.microsoft.com/office/drawing/2014/main" xmlns="" id="{A96AA0CB-8163-41D8-AAF6-781E1E356B7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73" name="Text Box 46">
          <a:extLst>
            <a:ext uri="{FF2B5EF4-FFF2-40B4-BE49-F238E27FC236}">
              <a16:creationId xmlns:a16="http://schemas.microsoft.com/office/drawing/2014/main" xmlns="" id="{52013E6F-4314-44A1-9682-127AAB9DADB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74" name="Text Box 43">
          <a:extLst>
            <a:ext uri="{FF2B5EF4-FFF2-40B4-BE49-F238E27FC236}">
              <a16:creationId xmlns:a16="http://schemas.microsoft.com/office/drawing/2014/main" xmlns="" id="{A5E6EFE7-1C03-49F7-803A-301F26DDA46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75" name="Text Box 68">
          <a:extLst>
            <a:ext uri="{FF2B5EF4-FFF2-40B4-BE49-F238E27FC236}">
              <a16:creationId xmlns:a16="http://schemas.microsoft.com/office/drawing/2014/main" xmlns="" id="{D524C3A2-59DE-4E67-98F6-9007A491B531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76" name="Text Box 69">
          <a:extLst>
            <a:ext uri="{FF2B5EF4-FFF2-40B4-BE49-F238E27FC236}">
              <a16:creationId xmlns:a16="http://schemas.microsoft.com/office/drawing/2014/main" xmlns="" id="{A317F32A-06E9-4408-9F61-CC248516A01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77" name="Text Box 70">
          <a:extLst>
            <a:ext uri="{FF2B5EF4-FFF2-40B4-BE49-F238E27FC236}">
              <a16:creationId xmlns:a16="http://schemas.microsoft.com/office/drawing/2014/main" xmlns="" id="{0C28564B-1707-4D5E-AD84-847CAD81853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78" name="Text Box 71">
          <a:extLst>
            <a:ext uri="{FF2B5EF4-FFF2-40B4-BE49-F238E27FC236}">
              <a16:creationId xmlns:a16="http://schemas.microsoft.com/office/drawing/2014/main" xmlns="" id="{974CB686-4C45-4881-BDA4-9007F225978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79" name="Text Box 72">
          <a:extLst>
            <a:ext uri="{FF2B5EF4-FFF2-40B4-BE49-F238E27FC236}">
              <a16:creationId xmlns:a16="http://schemas.microsoft.com/office/drawing/2014/main" xmlns="" id="{6F0489BB-A138-43E3-8030-57FB6A38AED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880" name="Text Box 73">
          <a:extLst>
            <a:ext uri="{FF2B5EF4-FFF2-40B4-BE49-F238E27FC236}">
              <a16:creationId xmlns:a16="http://schemas.microsoft.com/office/drawing/2014/main" xmlns="" id="{DB9F494B-7A95-4BC4-8FE3-912372D96121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81" name="Text Box 46">
          <a:extLst>
            <a:ext uri="{FF2B5EF4-FFF2-40B4-BE49-F238E27FC236}">
              <a16:creationId xmlns:a16="http://schemas.microsoft.com/office/drawing/2014/main" xmlns="" id="{F41D8825-E13D-4B1A-8C44-B417FE51733C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82" name="Text Box 43">
          <a:extLst>
            <a:ext uri="{FF2B5EF4-FFF2-40B4-BE49-F238E27FC236}">
              <a16:creationId xmlns:a16="http://schemas.microsoft.com/office/drawing/2014/main" xmlns="" id="{CF60EAB3-9A99-40D0-946E-7BB991FF1D1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83" name="Text Box 46">
          <a:extLst>
            <a:ext uri="{FF2B5EF4-FFF2-40B4-BE49-F238E27FC236}">
              <a16:creationId xmlns:a16="http://schemas.microsoft.com/office/drawing/2014/main" xmlns="" id="{8C1DB9FA-9056-4A6B-A748-2CA2B8AAE37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84" name="Text Box 43">
          <a:extLst>
            <a:ext uri="{FF2B5EF4-FFF2-40B4-BE49-F238E27FC236}">
              <a16:creationId xmlns:a16="http://schemas.microsoft.com/office/drawing/2014/main" xmlns="" id="{B05B8B08-A87C-42C8-B445-53F17C808B1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85" name="Text Box 68">
          <a:extLst>
            <a:ext uri="{FF2B5EF4-FFF2-40B4-BE49-F238E27FC236}">
              <a16:creationId xmlns:a16="http://schemas.microsoft.com/office/drawing/2014/main" xmlns="" id="{0FA37914-6D65-410C-B1A5-944ADD40B52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86" name="Text Box 69">
          <a:extLst>
            <a:ext uri="{FF2B5EF4-FFF2-40B4-BE49-F238E27FC236}">
              <a16:creationId xmlns:a16="http://schemas.microsoft.com/office/drawing/2014/main" xmlns="" id="{D1E73D2F-1AEC-41BE-9BDF-18EFDB1D582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87" name="Text Box 70">
          <a:extLst>
            <a:ext uri="{FF2B5EF4-FFF2-40B4-BE49-F238E27FC236}">
              <a16:creationId xmlns:a16="http://schemas.microsoft.com/office/drawing/2014/main" xmlns="" id="{951E1505-5DCD-4447-9D08-09A45F76381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88" name="Text Box 71">
          <a:extLst>
            <a:ext uri="{FF2B5EF4-FFF2-40B4-BE49-F238E27FC236}">
              <a16:creationId xmlns:a16="http://schemas.microsoft.com/office/drawing/2014/main" xmlns="" id="{2E6BA47F-E222-4C30-94C8-A1F4CB1400A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89" name="Text Box 72">
          <a:extLst>
            <a:ext uri="{FF2B5EF4-FFF2-40B4-BE49-F238E27FC236}">
              <a16:creationId xmlns:a16="http://schemas.microsoft.com/office/drawing/2014/main" xmlns="" id="{8C90715A-BD27-46EF-A89A-98F41FBB4DA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890" name="Text Box 73">
          <a:extLst>
            <a:ext uri="{FF2B5EF4-FFF2-40B4-BE49-F238E27FC236}">
              <a16:creationId xmlns:a16="http://schemas.microsoft.com/office/drawing/2014/main" xmlns="" id="{D3E7E5B6-9118-4AC6-8B65-03C88947EA81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91" name="Text Box 46">
          <a:extLst>
            <a:ext uri="{FF2B5EF4-FFF2-40B4-BE49-F238E27FC236}">
              <a16:creationId xmlns:a16="http://schemas.microsoft.com/office/drawing/2014/main" xmlns="" id="{5F64155F-4E8F-4F2A-9BB7-B2632FA21C8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92" name="Text Box 43">
          <a:extLst>
            <a:ext uri="{FF2B5EF4-FFF2-40B4-BE49-F238E27FC236}">
              <a16:creationId xmlns:a16="http://schemas.microsoft.com/office/drawing/2014/main" xmlns="" id="{F6741DCA-3A51-45D8-A66B-387402D4B28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93" name="Text Box 46">
          <a:extLst>
            <a:ext uri="{FF2B5EF4-FFF2-40B4-BE49-F238E27FC236}">
              <a16:creationId xmlns:a16="http://schemas.microsoft.com/office/drawing/2014/main" xmlns="" id="{AAC5C430-CBE9-4C1F-9ADD-2D65F5FFAAC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894" name="Text Box 43">
          <a:extLst>
            <a:ext uri="{FF2B5EF4-FFF2-40B4-BE49-F238E27FC236}">
              <a16:creationId xmlns:a16="http://schemas.microsoft.com/office/drawing/2014/main" xmlns="" id="{9C34BEE3-DE0C-4321-A32E-B1D49B38A8F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895" name="Text Box 10">
          <a:extLst>
            <a:ext uri="{FF2B5EF4-FFF2-40B4-BE49-F238E27FC236}">
              <a16:creationId xmlns:a16="http://schemas.microsoft.com/office/drawing/2014/main" xmlns="" id="{A872C8FC-89A6-46C3-AA62-0E7D6B7DF804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896" name="Text Box 11">
          <a:extLst>
            <a:ext uri="{FF2B5EF4-FFF2-40B4-BE49-F238E27FC236}">
              <a16:creationId xmlns:a16="http://schemas.microsoft.com/office/drawing/2014/main" xmlns="" id="{7CDB24E0-7A34-49FE-BF6A-FB1E505E2608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897" name="Text Box 65">
          <a:extLst>
            <a:ext uri="{FF2B5EF4-FFF2-40B4-BE49-F238E27FC236}">
              <a16:creationId xmlns:a16="http://schemas.microsoft.com/office/drawing/2014/main" xmlns="" id="{7A4A5BD8-E081-43E4-BCB2-DFD65A7057B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898" name="Text Box 91">
          <a:extLst>
            <a:ext uri="{FF2B5EF4-FFF2-40B4-BE49-F238E27FC236}">
              <a16:creationId xmlns:a16="http://schemas.microsoft.com/office/drawing/2014/main" xmlns="" id="{FFE3549D-20E4-4862-A898-2BC05B14FEC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899" name="Text Box 65">
          <a:extLst>
            <a:ext uri="{FF2B5EF4-FFF2-40B4-BE49-F238E27FC236}">
              <a16:creationId xmlns:a16="http://schemas.microsoft.com/office/drawing/2014/main" xmlns="" id="{575AF1AE-5164-46C5-955E-A1ECEF1E7E5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00" name="Text Box 91">
          <a:extLst>
            <a:ext uri="{FF2B5EF4-FFF2-40B4-BE49-F238E27FC236}">
              <a16:creationId xmlns:a16="http://schemas.microsoft.com/office/drawing/2014/main" xmlns="" id="{9C30114F-B2B5-4DDF-953D-A3253F7B0E1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901" name="Text Box 46">
          <a:extLst>
            <a:ext uri="{FF2B5EF4-FFF2-40B4-BE49-F238E27FC236}">
              <a16:creationId xmlns:a16="http://schemas.microsoft.com/office/drawing/2014/main" xmlns="" id="{06834CA6-34C3-465C-8E8D-ECC35287AD3E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902" name="Text Box 43">
          <a:extLst>
            <a:ext uri="{FF2B5EF4-FFF2-40B4-BE49-F238E27FC236}">
              <a16:creationId xmlns:a16="http://schemas.microsoft.com/office/drawing/2014/main" xmlns="" id="{74F17792-944D-45E8-9985-DAF2998CFB69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03" name="Text Box 68">
          <a:extLst>
            <a:ext uri="{FF2B5EF4-FFF2-40B4-BE49-F238E27FC236}">
              <a16:creationId xmlns:a16="http://schemas.microsoft.com/office/drawing/2014/main" xmlns="" id="{55C5AB5E-175E-44B9-A0E7-82C7AB634D3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04" name="Text Box 69">
          <a:extLst>
            <a:ext uri="{FF2B5EF4-FFF2-40B4-BE49-F238E27FC236}">
              <a16:creationId xmlns:a16="http://schemas.microsoft.com/office/drawing/2014/main" xmlns="" id="{B77FD3E5-2D3F-48D4-A66F-898559A9E9D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05" name="Text Box 70">
          <a:extLst>
            <a:ext uri="{FF2B5EF4-FFF2-40B4-BE49-F238E27FC236}">
              <a16:creationId xmlns:a16="http://schemas.microsoft.com/office/drawing/2014/main" xmlns="" id="{08868C20-A395-421C-8293-F2445E8491F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06" name="Text Box 71">
          <a:extLst>
            <a:ext uri="{FF2B5EF4-FFF2-40B4-BE49-F238E27FC236}">
              <a16:creationId xmlns:a16="http://schemas.microsoft.com/office/drawing/2014/main" xmlns="" id="{9AFDF423-478D-420F-A7A4-78B8C74A1D5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07" name="Text Box 72">
          <a:extLst>
            <a:ext uri="{FF2B5EF4-FFF2-40B4-BE49-F238E27FC236}">
              <a16:creationId xmlns:a16="http://schemas.microsoft.com/office/drawing/2014/main" xmlns="" id="{7E8F690F-1C5A-4EBD-ADD7-145FD85F9EB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08" name="Text Box 73">
          <a:extLst>
            <a:ext uri="{FF2B5EF4-FFF2-40B4-BE49-F238E27FC236}">
              <a16:creationId xmlns:a16="http://schemas.microsoft.com/office/drawing/2014/main" xmlns="" id="{BB52EFE5-B74A-44DD-BFCE-BBB53DBCF03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09" name="Text Box 46">
          <a:extLst>
            <a:ext uri="{FF2B5EF4-FFF2-40B4-BE49-F238E27FC236}">
              <a16:creationId xmlns:a16="http://schemas.microsoft.com/office/drawing/2014/main" xmlns="" id="{1750D74C-84D2-45C3-88EA-85E88C12CFC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10" name="Text Box 43">
          <a:extLst>
            <a:ext uri="{FF2B5EF4-FFF2-40B4-BE49-F238E27FC236}">
              <a16:creationId xmlns:a16="http://schemas.microsoft.com/office/drawing/2014/main" xmlns="" id="{F4894D43-FCAE-402B-B0BE-B86193F6F60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11" name="Text Box 46">
          <a:extLst>
            <a:ext uri="{FF2B5EF4-FFF2-40B4-BE49-F238E27FC236}">
              <a16:creationId xmlns:a16="http://schemas.microsoft.com/office/drawing/2014/main" xmlns="" id="{AD4A7619-4C4D-4726-97EB-F924E5711AB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12" name="Text Box 43">
          <a:extLst>
            <a:ext uri="{FF2B5EF4-FFF2-40B4-BE49-F238E27FC236}">
              <a16:creationId xmlns:a16="http://schemas.microsoft.com/office/drawing/2014/main" xmlns="" id="{F76DC316-76CF-44F2-AD91-BFF1EF76746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13" name="Text Box 68">
          <a:extLst>
            <a:ext uri="{FF2B5EF4-FFF2-40B4-BE49-F238E27FC236}">
              <a16:creationId xmlns:a16="http://schemas.microsoft.com/office/drawing/2014/main" xmlns="" id="{30EA2A51-5064-4DD9-88DA-852FAA84653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14" name="Text Box 69">
          <a:extLst>
            <a:ext uri="{FF2B5EF4-FFF2-40B4-BE49-F238E27FC236}">
              <a16:creationId xmlns:a16="http://schemas.microsoft.com/office/drawing/2014/main" xmlns="" id="{B570A2BC-BDF1-4706-9499-96ABCB2A783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15" name="Text Box 70">
          <a:extLst>
            <a:ext uri="{FF2B5EF4-FFF2-40B4-BE49-F238E27FC236}">
              <a16:creationId xmlns:a16="http://schemas.microsoft.com/office/drawing/2014/main" xmlns="" id="{FB537393-A132-4941-B526-D7034EA5E7D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16" name="Text Box 71">
          <a:extLst>
            <a:ext uri="{FF2B5EF4-FFF2-40B4-BE49-F238E27FC236}">
              <a16:creationId xmlns:a16="http://schemas.microsoft.com/office/drawing/2014/main" xmlns="" id="{53EB2073-1035-4D1C-8CA0-BF1021A18731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17" name="Text Box 72">
          <a:extLst>
            <a:ext uri="{FF2B5EF4-FFF2-40B4-BE49-F238E27FC236}">
              <a16:creationId xmlns:a16="http://schemas.microsoft.com/office/drawing/2014/main" xmlns="" id="{43E7E801-3484-40F1-B73E-612D624555FC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18" name="Text Box 73">
          <a:extLst>
            <a:ext uri="{FF2B5EF4-FFF2-40B4-BE49-F238E27FC236}">
              <a16:creationId xmlns:a16="http://schemas.microsoft.com/office/drawing/2014/main" xmlns="" id="{E3CC8828-B717-4BD2-9CFC-39D4D33AFA4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19" name="Text Box 46">
          <a:extLst>
            <a:ext uri="{FF2B5EF4-FFF2-40B4-BE49-F238E27FC236}">
              <a16:creationId xmlns:a16="http://schemas.microsoft.com/office/drawing/2014/main" xmlns="" id="{F9FF09EF-EBB0-4309-8B98-BA6DB4F01E8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20" name="Text Box 43">
          <a:extLst>
            <a:ext uri="{FF2B5EF4-FFF2-40B4-BE49-F238E27FC236}">
              <a16:creationId xmlns:a16="http://schemas.microsoft.com/office/drawing/2014/main" xmlns="" id="{B846666B-DB64-4EE1-9E0D-6B0221D321BE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21" name="Text Box 46">
          <a:extLst>
            <a:ext uri="{FF2B5EF4-FFF2-40B4-BE49-F238E27FC236}">
              <a16:creationId xmlns:a16="http://schemas.microsoft.com/office/drawing/2014/main" xmlns="" id="{01BFC260-20F1-42B3-8143-AF408FA6A07C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22" name="Text Box 43">
          <a:extLst>
            <a:ext uri="{FF2B5EF4-FFF2-40B4-BE49-F238E27FC236}">
              <a16:creationId xmlns:a16="http://schemas.microsoft.com/office/drawing/2014/main" xmlns="" id="{FB0B0AE5-4BC0-4AC5-9144-E9C61E5ED0D5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23" name="Text Box 68">
          <a:extLst>
            <a:ext uri="{FF2B5EF4-FFF2-40B4-BE49-F238E27FC236}">
              <a16:creationId xmlns:a16="http://schemas.microsoft.com/office/drawing/2014/main" xmlns="" id="{83AFC17C-5723-4F37-BD20-5738D056CF9F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24" name="Text Box 69">
          <a:extLst>
            <a:ext uri="{FF2B5EF4-FFF2-40B4-BE49-F238E27FC236}">
              <a16:creationId xmlns:a16="http://schemas.microsoft.com/office/drawing/2014/main" xmlns="" id="{DD673406-7743-4FCF-8565-168C7C96660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25" name="Text Box 70">
          <a:extLst>
            <a:ext uri="{FF2B5EF4-FFF2-40B4-BE49-F238E27FC236}">
              <a16:creationId xmlns:a16="http://schemas.microsoft.com/office/drawing/2014/main" xmlns="" id="{4CF30067-350D-498A-8240-10F4C6FC097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26" name="Text Box 71">
          <a:extLst>
            <a:ext uri="{FF2B5EF4-FFF2-40B4-BE49-F238E27FC236}">
              <a16:creationId xmlns:a16="http://schemas.microsoft.com/office/drawing/2014/main" xmlns="" id="{98F99371-A44E-4753-875B-F85076C97C0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27" name="Text Box 72">
          <a:extLst>
            <a:ext uri="{FF2B5EF4-FFF2-40B4-BE49-F238E27FC236}">
              <a16:creationId xmlns:a16="http://schemas.microsoft.com/office/drawing/2014/main" xmlns="" id="{9576C189-8E79-41E0-85D6-450A7291B47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28" name="Text Box 73">
          <a:extLst>
            <a:ext uri="{FF2B5EF4-FFF2-40B4-BE49-F238E27FC236}">
              <a16:creationId xmlns:a16="http://schemas.microsoft.com/office/drawing/2014/main" xmlns="" id="{192CF44B-E6E2-4EF5-A5BC-E63629132B5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29" name="Text Box 46">
          <a:extLst>
            <a:ext uri="{FF2B5EF4-FFF2-40B4-BE49-F238E27FC236}">
              <a16:creationId xmlns:a16="http://schemas.microsoft.com/office/drawing/2014/main" xmlns="" id="{44A4709D-CC4F-450D-BF39-256F79A67F2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30" name="Text Box 43">
          <a:extLst>
            <a:ext uri="{FF2B5EF4-FFF2-40B4-BE49-F238E27FC236}">
              <a16:creationId xmlns:a16="http://schemas.microsoft.com/office/drawing/2014/main" xmlns="" id="{EA93AEA5-1B8C-4725-8D16-9A03AC8EA43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31" name="Text Box 46">
          <a:extLst>
            <a:ext uri="{FF2B5EF4-FFF2-40B4-BE49-F238E27FC236}">
              <a16:creationId xmlns:a16="http://schemas.microsoft.com/office/drawing/2014/main" xmlns="" id="{745C7A0D-C0F3-4364-BC7D-425A4AE4011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32" name="Text Box 43">
          <a:extLst>
            <a:ext uri="{FF2B5EF4-FFF2-40B4-BE49-F238E27FC236}">
              <a16:creationId xmlns:a16="http://schemas.microsoft.com/office/drawing/2014/main" xmlns="" id="{AB3917F3-2418-4725-8D96-4E18D3D3535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933" name="Text Box 10">
          <a:extLst>
            <a:ext uri="{FF2B5EF4-FFF2-40B4-BE49-F238E27FC236}">
              <a16:creationId xmlns:a16="http://schemas.microsoft.com/office/drawing/2014/main" xmlns="" id="{2BB5316E-8E5D-4124-80B8-0B0EA65B4BDA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934" name="Text Box 11">
          <a:extLst>
            <a:ext uri="{FF2B5EF4-FFF2-40B4-BE49-F238E27FC236}">
              <a16:creationId xmlns:a16="http://schemas.microsoft.com/office/drawing/2014/main" xmlns="" id="{C7607809-B902-46CC-A1B5-66A7AC31D3B1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35" name="Text Box 65">
          <a:extLst>
            <a:ext uri="{FF2B5EF4-FFF2-40B4-BE49-F238E27FC236}">
              <a16:creationId xmlns:a16="http://schemas.microsoft.com/office/drawing/2014/main" xmlns="" id="{F09CE0E9-C546-4AA6-AB09-A59D1FAA7AF7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36" name="Text Box 91">
          <a:extLst>
            <a:ext uri="{FF2B5EF4-FFF2-40B4-BE49-F238E27FC236}">
              <a16:creationId xmlns:a16="http://schemas.microsoft.com/office/drawing/2014/main" xmlns="" id="{74498018-843E-4257-8D01-B6884C25F4B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37" name="Text Box 65">
          <a:extLst>
            <a:ext uri="{FF2B5EF4-FFF2-40B4-BE49-F238E27FC236}">
              <a16:creationId xmlns:a16="http://schemas.microsoft.com/office/drawing/2014/main" xmlns="" id="{991BDE59-8C7C-4D81-A24D-4752B15F4EA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38" name="Text Box 91">
          <a:extLst>
            <a:ext uri="{FF2B5EF4-FFF2-40B4-BE49-F238E27FC236}">
              <a16:creationId xmlns:a16="http://schemas.microsoft.com/office/drawing/2014/main" xmlns="" id="{60E37FCF-9332-4F37-817F-48F5DA26B84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939" name="Text Box 46">
          <a:extLst>
            <a:ext uri="{FF2B5EF4-FFF2-40B4-BE49-F238E27FC236}">
              <a16:creationId xmlns:a16="http://schemas.microsoft.com/office/drawing/2014/main" xmlns="" id="{28F1C7FD-D4BB-4D39-98FA-A0967593DC8F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940" name="Text Box 43">
          <a:extLst>
            <a:ext uri="{FF2B5EF4-FFF2-40B4-BE49-F238E27FC236}">
              <a16:creationId xmlns:a16="http://schemas.microsoft.com/office/drawing/2014/main" xmlns="" id="{E1E8154E-B06B-4109-AFFF-7D7E079212CC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41" name="Text Box 68">
          <a:extLst>
            <a:ext uri="{FF2B5EF4-FFF2-40B4-BE49-F238E27FC236}">
              <a16:creationId xmlns:a16="http://schemas.microsoft.com/office/drawing/2014/main" xmlns="" id="{8E2BD409-82D3-45C0-A76E-3A9AFCAAA2A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42" name="Text Box 69">
          <a:extLst>
            <a:ext uri="{FF2B5EF4-FFF2-40B4-BE49-F238E27FC236}">
              <a16:creationId xmlns:a16="http://schemas.microsoft.com/office/drawing/2014/main" xmlns="" id="{10337CE7-DC4C-419B-91E6-E585E5C3485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43" name="Text Box 70">
          <a:extLst>
            <a:ext uri="{FF2B5EF4-FFF2-40B4-BE49-F238E27FC236}">
              <a16:creationId xmlns:a16="http://schemas.microsoft.com/office/drawing/2014/main" xmlns="" id="{EC480C55-2A6C-409F-BF66-68313A55A76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44" name="Text Box 71">
          <a:extLst>
            <a:ext uri="{FF2B5EF4-FFF2-40B4-BE49-F238E27FC236}">
              <a16:creationId xmlns:a16="http://schemas.microsoft.com/office/drawing/2014/main" xmlns="" id="{04AAB247-1CFB-4144-8B74-BB4E10BEDF0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45" name="Text Box 72">
          <a:extLst>
            <a:ext uri="{FF2B5EF4-FFF2-40B4-BE49-F238E27FC236}">
              <a16:creationId xmlns:a16="http://schemas.microsoft.com/office/drawing/2014/main" xmlns="" id="{C8495197-65BC-40CF-92CC-32C6B6A9039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46" name="Text Box 73">
          <a:extLst>
            <a:ext uri="{FF2B5EF4-FFF2-40B4-BE49-F238E27FC236}">
              <a16:creationId xmlns:a16="http://schemas.microsoft.com/office/drawing/2014/main" xmlns="" id="{D10867B1-6A45-4702-ABD9-0BC209D8A25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47" name="Text Box 46">
          <a:extLst>
            <a:ext uri="{FF2B5EF4-FFF2-40B4-BE49-F238E27FC236}">
              <a16:creationId xmlns:a16="http://schemas.microsoft.com/office/drawing/2014/main" xmlns="" id="{F36A9010-1624-4769-8C3E-380E96A3139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48" name="Text Box 43">
          <a:extLst>
            <a:ext uri="{FF2B5EF4-FFF2-40B4-BE49-F238E27FC236}">
              <a16:creationId xmlns:a16="http://schemas.microsoft.com/office/drawing/2014/main" xmlns="" id="{EA378378-EDA8-472C-9885-9C3EAF4E736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49" name="Text Box 46">
          <a:extLst>
            <a:ext uri="{FF2B5EF4-FFF2-40B4-BE49-F238E27FC236}">
              <a16:creationId xmlns:a16="http://schemas.microsoft.com/office/drawing/2014/main" xmlns="" id="{9B49DC2F-EFD5-4EF4-9F80-8856EFD61187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50" name="Text Box 43">
          <a:extLst>
            <a:ext uri="{FF2B5EF4-FFF2-40B4-BE49-F238E27FC236}">
              <a16:creationId xmlns:a16="http://schemas.microsoft.com/office/drawing/2014/main" xmlns="" id="{4021C9DB-DAC5-4117-8EC7-FE5665F347F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51" name="Text Box 68">
          <a:extLst>
            <a:ext uri="{FF2B5EF4-FFF2-40B4-BE49-F238E27FC236}">
              <a16:creationId xmlns:a16="http://schemas.microsoft.com/office/drawing/2014/main" xmlns="" id="{DFFFDF88-3299-43D6-AD5A-3211238A7ACB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52" name="Text Box 69">
          <a:extLst>
            <a:ext uri="{FF2B5EF4-FFF2-40B4-BE49-F238E27FC236}">
              <a16:creationId xmlns:a16="http://schemas.microsoft.com/office/drawing/2014/main" xmlns="" id="{31302D0C-876E-4848-8491-0486FEC684D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53" name="Text Box 70">
          <a:extLst>
            <a:ext uri="{FF2B5EF4-FFF2-40B4-BE49-F238E27FC236}">
              <a16:creationId xmlns:a16="http://schemas.microsoft.com/office/drawing/2014/main" xmlns="" id="{03A13B66-A821-4236-8114-65CCDB687995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54" name="Text Box 71">
          <a:extLst>
            <a:ext uri="{FF2B5EF4-FFF2-40B4-BE49-F238E27FC236}">
              <a16:creationId xmlns:a16="http://schemas.microsoft.com/office/drawing/2014/main" xmlns="" id="{DB4D8A8C-2952-4A9E-8A67-B06EA5DF776C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55" name="Text Box 72">
          <a:extLst>
            <a:ext uri="{FF2B5EF4-FFF2-40B4-BE49-F238E27FC236}">
              <a16:creationId xmlns:a16="http://schemas.microsoft.com/office/drawing/2014/main" xmlns="" id="{0CE4377D-EDAD-49E2-941D-FD8D827A0E51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56" name="Text Box 73">
          <a:extLst>
            <a:ext uri="{FF2B5EF4-FFF2-40B4-BE49-F238E27FC236}">
              <a16:creationId xmlns:a16="http://schemas.microsoft.com/office/drawing/2014/main" xmlns="" id="{15BDA8E6-FE84-4317-B82F-7E71F1F03B3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57" name="Text Box 46">
          <a:extLst>
            <a:ext uri="{FF2B5EF4-FFF2-40B4-BE49-F238E27FC236}">
              <a16:creationId xmlns:a16="http://schemas.microsoft.com/office/drawing/2014/main" xmlns="" id="{BB9BBA6D-A4B0-4639-93E8-6F2AE194AAB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58" name="Text Box 43">
          <a:extLst>
            <a:ext uri="{FF2B5EF4-FFF2-40B4-BE49-F238E27FC236}">
              <a16:creationId xmlns:a16="http://schemas.microsoft.com/office/drawing/2014/main" xmlns="" id="{7CADFA07-C9A6-47E7-98AF-24E871D800A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59" name="Text Box 46">
          <a:extLst>
            <a:ext uri="{FF2B5EF4-FFF2-40B4-BE49-F238E27FC236}">
              <a16:creationId xmlns:a16="http://schemas.microsoft.com/office/drawing/2014/main" xmlns="" id="{CC32E70E-30A2-46F0-8E0C-E1D3E9E6B1D5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60" name="Text Box 43">
          <a:extLst>
            <a:ext uri="{FF2B5EF4-FFF2-40B4-BE49-F238E27FC236}">
              <a16:creationId xmlns:a16="http://schemas.microsoft.com/office/drawing/2014/main" xmlns="" id="{49396978-BD32-444D-B291-43B31E09137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61" name="Text Box 68">
          <a:extLst>
            <a:ext uri="{FF2B5EF4-FFF2-40B4-BE49-F238E27FC236}">
              <a16:creationId xmlns:a16="http://schemas.microsoft.com/office/drawing/2014/main" xmlns="" id="{B246D1BE-F597-4980-81E2-3198EE1BF5DF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62" name="Text Box 69">
          <a:extLst>
            <a:ext uri="{FF2B5EF4-FFF2-40B4-BE49-F238E27FC236}">
              <a16:creationId xmlns:a16="http://schemas.microsoft.com/office/drawing/2014/main" xmlns="" id="{B62F1071-B7EA-4198-B29C-B79A217DA5B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63" name="Text Box 70">
          <a:extLst>
            <a:ext uri="{FF2B5EF4-FFF2-40B4-BE49-F238E27FC236}">
              <a16:creationId xmlns:a16="http://schemas.microsoft.com/office/drawing/2014/main" xmlns="" id="{3ED9B163-DA59-40A5-B90D-6291C84EBA0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64" name="Text Box 71">
          <a:extLst>
            <a:ext uri="{FF2B5EF4-FFF2-40B4-BE49-F238E27FC236}">
              <a16:creationId xmlns:a16="http://schemas.microsoft.com/office/drawing/2014/main" xmlns="" id="{B0E1BD21-234F-4720-A652-B49703C6CA5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65" name="Text Box 72">
          <a:extLst>
            <a:ext uri="{FF2B5EF4-FFF2-40B4-BE49-F238E27FC236}">
              <a16:creationId xmlns:a16="http://schemas.microsoft.com/office/drawing/2014/main" xmlns="" id="{BDB57D31-BF5D-4442-93E8-E10740F13237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47625</xdr:rowOff>
    </xdr:to>
    <xdr:sp macro="" textlink="">
      <xdr:nvSpPr>
        <xdr:cNvPr id="229966" name="Text Box 73">
          <a:extLst>
            <a:ext uri="{FF2B5EF4-FFF2-40B4-BE49-F238E27FC236}">
              <a16:creationId xmlns:a16="http://schemas.microsoft.com/office/drawing/2014/main" xmlns="" id="{F16914C7-D5BD-4EAA-A388-D579B45CA8A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67" name="Text Box 46">
          <a:extLst>
            <a:ext uri="{FF2B5EF4-FFF2-40B4-BE49-F238E27FC236}">
              <a16:creationId xmlns:a16="http://schemas.microsoft.com/office/drawing/2014/main" xmlns="" id="{B73FF68B-1821-404B-A092-530354AA634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68" name="Text Box 43">
          <a:extLst>
            <a:ext uri="{FF2B5EF4-FFF2-40B4-BE49-F238E27FC236}">
              <a16:creationId xmlns:a16="http://schemas.microsoft.com/office/drawing/2014/main" xmlns="" id="{65ADC4A3-6D50-48F0-8F32-3D9D8078DFE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69" name="Text Box 46">
          <a:extLst>
            <a:ext uri="{FF2B5EF4-FFF2-40B4-BE49-F238E27FC236}">
              <a16:creationId xmlns:a16="http://schemas.microsoft.com/office/drawing/2014/main" xmlns="" id="{3CAAF121-2BAC-4433-8813-50A188B4D861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70" name="Text Box 43">
          <a:extLst>
            <a:ext uri="{FF2B5EF4-FFF2-40B4-BE49-F238E27FC236}">
              <a16:creationId xmlns:a16="http://schemas.microsoft.com/office/drawing/2014/main" xmlns="" id="{22A1520E-68E8-428C-B9A5-42A60040D8C4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971" name="Text Box 10">
          <a:extLst>
            <a:ext uri="{FF2B5EF4-FFF2-40B4-BE49-F238E27FC236}">
              <a16:creationId xmlns:a16="http://schemas.microsoft.com/office/drawing/2014/main" xmlns="" id="{09348404-EC71-46FC-9A1F-E0157A4D4977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212</xdr:row>
      <xdr:rowOff>0</xdr:rowOff>
    </xdr:from>
    <xdr:to>
      <xdr:col>1</xdr:col>
      <xdr:colOff>790575</xdr:colOff>
      <xdr:row>213</xdr:row>
      <xdr:rowOff>0</xdr:rowOff>
    </xdr:to>
    <xdr:sp macro="" textlink="">
      <xdr:nvSpPr>
        <xdr:cNvPr id="229972" name="Text Box 11">
          <a:extLst>
            <a:ext uri="{FF2B5EF4-FFF2-40B4-BE49-F238E27FC236}">
              <a16:creationId xmlns:a16="http://schemas.microsoft.com/office/drawing/2014/main" xmlns="" id="{29AAEE33-D3ED-47E5-9C4E-4402B8F285AF}"/>
            </a:ext>
          </a:extLst>
        </xdr:cNvPr>
        <xdr:cNvSpPr txBox="1">
          <a:spLocks noChangeArrowheads="1"/>
        </xdr:cNvSpPr>
      </xdr:nvSpPr>
      <xdr:spPr bwMode="auto">
        <a:xfrm>
          <a:off x="1085850" y="44643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73" name="Text Box 65">
          <a:extLst>
            <a:ext uri="{FF2B5EF4-FFF2-40B4-BE49-F238E27FC236}">
              <a16:creationId xmlns:a16="http://schemas.microsoft.com/office/drawing/2014/main" xmlns="" id="{F37DAEA3-2C01-48B2-BB2B-76E08FFA6A4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74" name="Text Box 91">
          <a:extLst>
            <a:ext uri="{FF2B5EF4-FFF2-40B4-BE49-F238E27FC236}">
              <a16:creationId xmlns:a16="http://schemas.microsoft.com/office/drawing/2014/main" xmlns="" id="{201CC38C-D66F-48E9-804B-2D2CD22009E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75" name="Text Box 65">
          <a:extLst>
            <a:ext uri="{FF2B5EF4-FFF2-40B4-BE49-F238E27FC236}">
              <a16:creationId xmlns:a16="http://schemas.microsoft.com/office/drawing/2014/main" xmlns="" id="{8BE5161A-E8EF-467D-B7C8-67A65B3EC522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180975</xdr:rowOff>
    </xdr:to>
    <xdr:sp macro="" textlink="">
      <xdr:nvSpPr>
        <xdr:cNvPr id="229976" name="Text Box 91">
          <a:extLst>
            <a:ext uri="{FF2B5EF4-FFF2-40B4-BE49-F238E27FC236}">
              <a16:creationId xmlns:a16="http://schemas.microsoft.com/office/drawing/2014/main" xmlns="" id="{F3D406F5-666E-40F5-8B40-65220AA3695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977" name="Text Box 46">
          <a:extLst>
            <a:ext uri="{FF2B5EF4-FFF2-40B4-BE49-F238E27FC236}">
              <a16:creationId xmlns:a16="http://schemas.microsoft.com/office/drawing/2014/main" xmlns="" id="{77C83584-CF42-4873-B55F-A70300512409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76200</xdr:colOff>
      <xdr:row>212</xdr:row>
      <xdr:rowOff>180975</xdr:rowOff>
    </xdr:to>
    <xdr:sp macro="" textlink="">
      <xdr:nvSpPr>
        <xdr:cNvPr id="229978" name="Text Box 43">
          <a:extLst>
            <a:ext uri="{FF2B5EF4-FFF2-40B4-BE49-F238E27FC236}">
              <a16:creationId xmlns:a16="http://schemas.microsoft.com/office/drawing/2014/main" xmlns="" id="{5568462E-EC64-47B7-8FFA-8DF42CB5CBAE}"/>
            </a:ext>
          </a:extLst>
        </xdr:cNvPr>
        <xdr:cNvSpPr txBox="1">
          <a:spLocks noChangeArrowheads="1"/>
        </xdr:cNvSpPr>
      </xdr:nvSpPr>
      <xdr:spPr bwMode="auto">
        <a:xfrm>
          <a:off x="3943350" y="4464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79" name="Text Box 68">
          <a:extLst>
            <a:ext uri="{FF2B5EF4-FFF2-40B4-BE49-F238E27FC236}">
              <a16:creationId xmlns:a16="http://schemas.microsoft.com/office/drawing/2014/main" xmlns="" id="{90368C7E-76C4-4627-B701-0C0DEA03082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80" name="Text Box 69">
          <a:extLst>
            <a:ext uri="{FF2B5EF4-FFF2-40B4-BE49-F238E27FC236}">
              <a16:creationId xmlns:a16="http://schemas.microsoft.com/office/drawing/2014/main" xmlns="" id="{A44EC7D8-9965-4472-A757-2149AFE95D89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81" name="Text Box 70">
          <a:extLst>
            <a:ext uri="{FF2B5EF4-FFF2-40B4-BE49-F238E27FC236}">
              <a16:creationId xmlns:a16="http://schemas.microsoft.com/office/drawing/2014/main" xmlns="" id="{F74750DA-997E-4AC5-A660-B1523D057FC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82" name="Text Box 71">
          <a:extLst>
            <a:ext uri="{FF2B5EF4-FFF2-40B4-BE49-F238E27FC236}">
              <a16:creationId xmlns:a16="http://schemas.microsoft.com/office/drawing/2014/main" xmlns="" id="{C2A7DFFF-E3A3-4252-83F1-ACAAC400213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83" name="Text Box 72">
          <a:extLst>
            <a:ext uri="{FF2B5EF4-FFF2-40B4-BE49-F238E27FC236}">
              <a16:creationId xmlns:a16="http://schemas.microsoft.com/office/drawing/2014/main" xmlns="" id="{417D3F28-A16E-4D6A-BC5E-44D1D5C4D5AC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84" name="Text Box 73">
          <a:extLst>
            <a:ext uri="{FF2B5EF4-FFF2-40B4-BE49-F238E27FC236}">
              <a16:creationId xmlns:a16="http://schemas.microsoft.com/office/drawing/2014/main" xmlns="" id="{2E33D955-7867-4C38-87B0-AC377889F6C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85" name="Text Box 46">
          <a:extLst>
            <a:ext uri="{FF2B5EF4-FFF2-40B4-BE49-F238E27FC236}">
              <a16:creationId xmlns:a16="http://schemas.microsoft.com/office/drawing/2014/main" xmlns="" id="{2BB821AE-FFC2-4A88-873B-3521405DD5B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86" name="Text Box 43">
          <a:extLst>
            <a:ext uri="{FF2B5EF4-FFF2-40B4-BE49-F238E27FC236}">
              <a16:creationId xmlns:a16="http://schemas.microsoft.com/office/drawing/2014/main" xmlns="" id="{34495036-6504-4CB3-883A-C53BA2D4FA5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87" name="Text Box 46">
          <a:extLst>
            <a:ext uri="{FF2B5EF4-FFF2-40B4-BE49-F238E27FC236}">
              <a16:creationId xmlns:a16="http://schemas.microsoft.com/office/drawing/2014/main" xmlns="" id="{7852E6C2-6017-4675-9703-6ED84CA4A4B6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88" name="Text Box 43">
          <a:extLst>
            <a:ext uri="{FF2B5EF4-FFF2-40B4-BE49-F238E27FC236}">
              <a16:creationId xmlns:a16="http://schemas.microsoft.com/office/drawing/2014/main" xmlns="" id="{ACC42AEA-737C-4330-8A26-5093E55D36C3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89" name="Text Box 68">
          <a:extLst>
            <a:ext uri="{FF2B5EF4-FFF2-40B4-BE49-F238E27FC236}">
              <a16:creationId xmlns:a16="http://schemas.microsoft.com/office/drawing/2014/main" xmlns="" id="{BE17D908-835E-4F8B-88E5-C56C9EB6288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90" name="Text Box 69">
          <a:extLst>
            <a:ext uri="{FF2B5EF4-FFF2-40B4-BE49-F238E27FC236}">
              <a16:creationId xmlns:a16="http://schemas.microsoft.com/office/drawing/2014/main" xmlns="" id="{58C86172-184F-4A93-A60B-A8E0A56E5C3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91" name="Text Box 70">
          <a:extLst>
            <a:ext uri="{FF2B5EF4-FFF2-40B4-BE49-F238E27FC236}">
              <a16:creationId xmlns:a16="http://schemas.microsoft.com/office/drawing/2014/main" xmlns="" id="{07D3D0EA-E021-4D8C-B86B-D039BE977C38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92" name="Text Box 71">
          <a:extLst>
            <a:ext uri="{FF2B5EF4-FFF2-40B4-BE49-F238E27FC236}">
              <a16:creationId xmlns:a16="http://schemas.microsoft.com/office/drawing/2014/main" xmlns="" id="{D81B04EB-F279-42A2-BC40-7D1566FAC0E7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93" name="Text Box 72">
          <a:extLst>
            <a:ext uri="{FF2B5EF4-FFF2-40B4-BE49-F238E27FC236}">
              <a16:creationId xmlns:a16="http://schemas.microsoft.com/office/drawing/2014/main" xmlns="" id="{16732919-6E88-4C4E-BC72-C24A2D958CA7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66675</xdr:rowOff>
    </xdr:to>
    <xdr:sp macro="" textlink="">
      <xdr:nvSpPr>
        <xdr:cNvPr id="229994" name="Text Box 73">
          <a:extLst>
            <a:ext uri="{FF2B5EF4-FFF2-40B4-BE49-F238E27FC236}">
              <a16:creationId xmlns:a16="http://schemas.microsoft.com/office/drawing/2014/main" xmlns="" id="{4843E05F-223B-4564-A18D-7B9C124C404C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95" name="Text Box 46">
          <a:extLst>
            <a:ext uri="{FF2B5EF4-FFF2-40B4-BE49-F238E27FC236}">
              <a16:creationId xmlns:a16="http://schemas.microsoft.com/office/drawing/2014/main" xmlns="" id="{A42946E6-0D91-4650-AC87-3548141CF94D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96" name="Text Box 43">
          <a:extLst>
            <a:ext uri="{FF2B5EF4-FFF2-40B4-BE49-F238E27FC236}">
              <a16:creationId xmlns:a16="http://schemas.microsoft.com/office/drawing/2014/main" xmlns="" id="{78115B00-D6FB-4890-9B1F-F06A5C1DDAEA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97" name="Text Box 46">
          <a:extLst>
            <a:ext uri="{FF2B5EF4-FFF2-40B4-BE49-F238E27FC236}">
              <a16:creationId xmlns:a16="http://schemas.microsoft.com/office/drawing/2014/main" xmlns="" id="{88B3891B-181F-4864-84AE-ECA9CA8CFF60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76200</xdr:colOff>
      <xdr:row>212</xdr:row>
      <xdr:rowOff>28575</xdr:rowOff>
    </xdr:to>
    <xdr:sp macro="" textlink="">
      <xdr:nvSpPr>
        <xdr:cNvPr id="229998" name="Text Box 43">
          <a:extLst>
            <a:ext uri="{FF2B5EF4-FFF2-40B4-BE49-F238E27FC236}">
              <a16:creationId xmlns:a16="http://schemas.microsoft.com/office/drawing/2014/main" xmlns="" id="{07CD027C-5993-40A9-98E0-1803488B669C}"/>
            </a:ext>
          </a:extLst>
        </xdr:cNvPr>
        <xdr:cNvSpPr txBox="1">
          <a:spLocks noChangeArrowheads="1"/>
        </xdr:cNvSpPr>
      </xdr:nvSpPr>
      <xdr:spPr bwMode="auto">
        <a:xfrm>
          <a:off x="3314700" y="4464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29999" name="Text Box 68">
          <a:extLst>
            <a:ext uri="{FF2B5EF4-FFF2-40B4-BE49-F238E27FC236}">
              <a16:creationId xmlns:a16="http://schemas.microsoft.com/office/drawing/2014/main" xmlns="" id="{C2B015F1-5AB5-48F0-80E1-904390F167FB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00" name="Text Box 69">
          <a:extLst>
            <a:ext uri="{FF2B5EF4-FFF2-40B4-BE49-F238E27FC236}">
              <a16:creationId xmlns:a16="http://schemas.microsoft.com/office/drawing/2014/main" xmlns="" id="{AE1EED50-DB39-4986-80EB-A70EC67C91C8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01" name="Text Box 70">
          <a:extLst>
            <a:ext uri="{FF2B5EF4-FFF2-40B4-BE49-F238E27FC236}">
              <a16:creationId xmlns:a16="http://schemas.microsoft.com/office/drawing/2014/main" xmlns="" id="{AB2200E2-2346-4EB0-B364-DAC89238FC2F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02" name="Text Box 71">
          <a:extLst>
            <a:ext uri="{FF2B5EF4-FFF2-40B4-BE49-F238E27FC236}">
              <a16:creationId xmlns:a16="http://schemas.microsoft.com/office/drawing/2014/main" xmlns="" id="{6E7DBC3C-7175-46B3-A98F-FCC2A57535B0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03" name="Text Box 72">
          <a:extLst>
            <a:ext uri="{FF2B5EF4-FFF2-40B4-BE49-F238E27FC236}">
              <a16:creationId xmlns:a16="http://schemas.microsoft.com/office/drawing/2014/main" xmlns="" id="{960B0E6E-E1AB-4BF0-8078-0E80425BBF67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04" name="Text Box 73">
          <a:extLst>
            <a:ext uri="{FF2B5EF4-FFF2-40B4-BE49-F238E27FC236}">
              <a16:creationId xmlns:a16="http://schemas.microsoft.com/office/drawing/2014/main" xmlns="" id="{536DAC4D-4E7D-4830-9D36-66B4797170E7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05" name="Text Box 46">
          <a:extLst>
            <a:ext uri="{FF2B5EF4-FFF2-40B4-BE49-F238E27FC236}">
              <a16:creationId xmlns:a16="http://schemas.microsoft.com/office/drawing/2014/main" xmlns="" id="{5A3A86F6-2C89-4FC7-B305-F3116ECE3B1A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06" name="Text Box 43">
          <a:extLst>
            <a:ext uri="{FF2B5EF4-FFF2-40B4-BE49-F238E27FC236}">
              <a16:creationId xmlns:a16="http://schemas.microsoft.com/office/drawing/2014/main" xmlns="" id="{A24AF9B6-DC4E-422B-8EC2-C820CBEBE06F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07" name="Text Box 46">
          <a:extLst>
            <a:ext uri="{FF2B5EF4-FFF2-40B4-BE49-F238E27FC236}">
              <a16:creationId xmlns:a16="http://schemas.microsoft.com/office/drawing/2014/main" xmlns="" id="{5BF3BD94-7953-408A-A0C7-368A2898335A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08" name="Text Box 43">
          <a:extLst>
            <a:ext uri="{FF2B5EF4-FFF2-40B4-BE49-F238E27FC236}">
              <a16:creationId xmlns:a16="http://schemas.microsoft.com/office/drawing/2014/main" xmlns="" id="{01C556FE-2BCA-4862-81F2-D9B2350F1457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90</xdr:row>
      <xdr:rowOff>0</xdr:rowOff>
    </xdr:from>
    <xdr:to>
      <xdr:col>1</xdr:col>
      <xdr:colOff>790575</xdr:colOff>
      <xdr:row>91</xdr:row>
      <xdr:rowOff>0</xdr:rowOff>
    </xdr:to>
    <xdr:sp macro="" textlink="">
      <xdr:nvSpPr>
        <xdr:cNvPr id="230009" name="Text Box 10">
          <a:extLst>
            <a:ext uri="{FF2B5EF4-FFF2-40B4-BE49-F238E27FC236}">
              <a16:creationId xmlns:a16="http://schemas.microsoft.com/office/drawing/2014/main" xmlns="" id="{236B4979-A4B8-475A-B0EA-DB772B569339}"/>
            </a:ext>
          </a:extLst>
        </xdr:cNvPr>
        <xdr:cNvSpPr txBox="1">
          <a:spLocks noChangeArrowheads="1"/>
        </xdr:cNvSpPr>
      </xdr:nvSpPr>
      <xdr:spPr bwMode="auto">
        <a:xfrm>
          <a:off x="1085850" y="2014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90</xdr:row>
      <xdr:rowOff>0</xdr:rowOff>
    </xdr:from>
    <xdr:to>
      <xdr:col>1</xdr:col>
      <xdr:colOff>790575</xdr:colOff>
      <xdr:row>91</xdr:row>
      <xdr:rowOff>0</xdr:rowOff>
    </xdr:to>
    <xdr:sp macro="" textlink="">
      <xdr:nvSpPr>
        <xdr:cNvPr id="230010" name="Text Box 11">
          <a:extLst>
            <a:ext uri="{FF2B5EF4-FFF2-40B4-BE49-F238E27FC236}">
              <a16:creationId xmlns:a16="http://schemas.microsoft.com/office/drawing/2014/main" xmlns="" id="{06DF9DCB-63A9-4D47-AC89-374EDFEC80A0}"/>
            </a:ext>
          </a:extLst>
        </xdr:cNvPr>
        <xdr:cNvSpPr txBox="1">
          <a:spLocks noChangeArrowheads="1"/>
        </xdr:cNvSpPr>
      </xdr:nvSpPr>
      <xdr:spPr bwMode="auto">
        <a:xfrm>
          <a:off x="1085850" y="2014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11" name="Text Box 65">
          <a:extLst>
            <a:ext uri="{FF2B5EF4-FFF2-40B4-BE49-F238E27FC236}">
              <a16:creationId xmlns:a16="http://schemas.microsoft.com/office/drawing/2014/main" xmlns="" id="{79BDC6E5-2AFD-40A2-9761-350EF5B5168F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12" name="Text Box 91">
          <a:extLst>
            <a:ext uri="{FF2B5EF4-FFF2-40B4-BE49-F238E27FC236}">
              <a16:creationId xmlns:a16="http://schemas.microsoft.com/office/drawing/2014/main" xmlns="" id="{CE109376-86D4-425E-8AF5-FC96195BBFF0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13" name="Text Box 65">
          <a:extLst>
            <a:ext uri="{FF2B5EF4-FFF2-40B4-BE49-F238E27FC236}">
              <a16:creationId xmlns:a16="http://schemas.microsoft.com/office/drawing/2014/main" xmlns="" id="{208575CD-1DFA-46E1-A13A-4C587E08E91F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14" name="Text Box 91">
          <a:extLst>
            <a:ext uri="{FF2B5EF4-FFF2-40B4-BE49-F238E27FC236}">
              <a16:creationId xmlns:a16="http://schemas.microsoft.com/office/drawing/2014/main" xmlns="" id="{ED9BF488-95F1-4FEF-B151-5BD2B9D9CCCA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0</xdr:rowOff>
    </xdr:to>
    <xdr:sp macro="" textlink="">
      <xdr:nvSpPr>
        <xdr:cNvPr id="230015" name="Text Box 46">
          <a:extLst>
            <a:ext uri="{FF2B5EF4-FFF2-40B4-BE49-F238E27FC236}">
              <a16:creationId xmlns:a16="http://schemas.microsoft.com/office/drawing/2014/main" xmlns="" id="{9858DB9B-0480-4837-9837-E5648E0E5FEE}"/>
            </a:ext>
          </a:extLst>
        </xdr:cNvPr>
        <xdr:cNvSpPr txBox="1">
          <a:spLocks noChangeArrowheads="1"/>
        </xdr:cNvSpPr>
      </xdr:nvSpPr>
      <xdr:spPr bwMode="auto">
        <a:xfrm>
          <a:off x="394335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0</xdr:rowOff>
    </xdr:to>
    <xdr:sp macro="" textlink="">
      <xdr:nvSpPr>
        <xdr:cNvPr id="230016" name="Text Box 43">
          <a:extLst>
            <a:ext uri="{FF2B5EF4-FFF2-40B4-BE49-F238E27FC236}">
              <a16:creationId xmlns:a16="http://schemas.microsoft.com/office/drawing/2014/main" xmlns="" id="{F7C59AB8-D217-4D07-B530-147BA327223F}"/>
            </a:ext>
          </a:extLst>
        </xdr:cNvPr>
        <xdr:cNvSpPr txBox="1">
          <a:spLocks noChangeArrowheads="1"/>
        </xdr:cNvSpPr>
      </xdr:nvSpPr>
      <xdr:spPr bwMode="auto">
        <a:xfrm>
          <a:off x="394335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17" name="Text Box 68">
          <a:extLst>
            <a:ext uri="{FF2B5EF4-FFF2-40B4-BE49-F238E27FC236}">
              <a16:creationId xmlns:a16="http://schemas.microsoft.com/office/drawing/2014/main" xmlns="" id="{A461CE58-9A59-40E6-91F1-061F0D75EC1E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18" name="Text Box 69">
          <a:extLst>
            <a:ext uri="{FF2B5EF4-FFF2-40B4-BE49-F238E27FC236}">
              <a16:creationId xmlns:a16="http://schemas.microsoft.com/office/drawing/2014/main" xmlns="" id="{0DDF1735-C517-4308-9B10-70DCC7C3E90D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19" name="Text Box 70">
          <a:extLst>
            <a:ext uri="{FF2B5EF4-FFF2-40B4-BE49-F238E27FC236}">
              <a16:creationId xmlns:a16="http://schemas.microsoft.com/office/drawing/2014/main" xmlns="" id="{E7368CDB-DE1F-4B76-9418-9D19F2E216E4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20" name="Text Box 71">
          <a:extLst>
            <a:ext uri="{FF2B5EF4-FFF2-40B4-BE49-F238E27FC236}">
              <a16:creationId xmlns:a16="http://schemas.microsoft.com/office/drawing/2014/main" xmlns="" id="{D3D58902-BCD2-4558-9497-23008E43B6F9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21" name="Text Box 72">
          <a:extLst>
            <a:ext uri="{FF2B5EF4-FFF2-40B4-BE49-F238E27FC236}">
              <a16:creationId xmlns:a16="http://schemas.microsoft.com/office/drawing/2014/main" xmlns="" id="{B2213362-6AA5-4161-88ED-70FE58504FD1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22" name="Text Box 73">
          <a:extLst>
            <a:ext uri="{FF2B5EF4-FFF2-40B4-BE49-F238E27FC236}">
              <a16:creationId xmlns:a16="http://schemas.microsoft.com/office/drawing/2014/main" xmlns="" id="{53716885-132F-45BC-B7CD-999C26B26529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23" name="Text Box 46">
          <a:extLst>
            <a:ext uri="{FF2B5EF4-FFF2-40B4-BE49-F238E27FC236}">
              <a16:creationId xmlns:a16="http://schemas.microsoft.com/office/drawing/2014/main" xmlns="" id="{9DD9339E-50AA-43D2-B04B-D40F90655527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24" name="Text Box 43">
          <a:extLst>
            <a:ext uri="{FF2B5EF4-FFF2-40B4-BE49-F238E27FC236}">
              <a16:creationId xmlns:a16="http://schemas.microsoft.com/office/drawing/2014/main" xmlns="" id="{67C39B23-02AF-4258-AF5B-BB9875E6560F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25" name="Text Box 46">
          <a:extLst>
            <a:ext uri="{FF2B5EF4-FFF2-40B4-BE49-F238E27FC236}">
              <a16:creationId xmlns:a16="http://schemas.microsoft.com/office/drawing/2014/main" xmlns="" id="{C5B81DF2-D080-4B99-BC17-081BF539B3F8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26" name="Text Box 43">
          <a:extLst>
            <a:ext uri="{FF2B5EF4-FFF2-40B4-BE49-F238E27FC236}">
              <a16:creationId xmlns:a16="http://schemas.microsoft.com/office/drawing/2014/main" xmlns="" id="{085D5736-AC9D-4009-A7ED-07E8A4DA069F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27" name="Text Box 68">
          <a:extLst>
            <a:ext uri="{FF2B5EF4-FFF2-40B4-BE49-F238E27FC236}">
              <a16:creationId xmlns:a16="http://schemas.microsoft.com/office/drawing/2014/main" xmlns="" id="{E8E5A0AE-B299-4225-8AAC-6DD5259E4806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28" name="Text Box 69">
          <a:extLst>
            <a:ext uri="{FF2B5EF4-FFF2-40B4-BE49-F238E27FC236}">
              <a16:creationId xmlns:a16="http://schemas.microsoft.com/office/drawing/2014/main" xmlns="" id="{6EC1B6EE-DBF2-455A-BA4E-A0A696ADC952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29" name="Text Box 70">
          <a:extLst>
            <a:ext uri="{FF2B5EF4-FFF2-40B4-BE49-F238E27FC236}">
              <a16:creationId xmlns:a16="http://schemas.microsoft.com/office/drawing/2014/main" xmlns="" id="{BFFBFA1A-44A6-49B9-B2EB-67053A912146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30" name="Text Box 71">
          <a:extLst>
            <a:ext uri="{FF2B5EF4-FFF2-40B4-BE49-F238E27FC236}">
              <a16:creationId xmlns:a16="http://schemas.microsoft.com/office/drawing/2014/main" xmlns="" id="{2855F15E-CCB7-4C44-A132-7EA83DEA06D4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31" name="Text Box 72">
          <a:extLst>
            <a:ext uri="{FF2B5EF4-FFF2-40B4-BE49-F238E27FC236}">
              <a16:creationId xmlns:a16="http://schemas.microsoft.com/office/drawing/2014/main" xmlns="" id="{2AA3501A-D175-449D-A2BC-756B9F71274D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32" name="Text Box 73">
          <a:extLst>
            <a:ext uri="{FF2B5EF4-FFF2-40B4-BE49-F238E27FC236}">
              <a16:creationId xmlns:a16="http://schemas.microsoft.com/office/drawing/2014/main" xmlns="" id="{A90B0BBA-A8DC-4369-892E-FDB09634D5E4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33" name="Text Box 46">
          <a:extLst>
            <a:ext uri="{FF2B5EF4-FFF2-40B4-BE49-F238E27FC236}">
              <a16:creationId xmlns:a16="http://schemas.microsoft.com/office/drawing/2014/main" xmlns="" id="{9F2F1A98-9373-4178-890F-7452E3A51C38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34" name="Text Box 43">
          <a:extLst>
            <a:ext uri="{FF2B5EF4-FFF2-40B4-BE49-F238E27FC236}">
              <a16:creationId xmlns:a16="http://schemas.microsoft.com/office/drawing/2014/main" xmlns="" id="{1F53BD01-EA6B-4E6C-B76A-EDDBC4EAB3D6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35" name="Text Box 46">
          <a:extLst>
            <a:ext uri="{FF2B5EF4-FFF2-40B4-BE49-F238E27FC236}">
              <a16:creationId xmlns:a16="http://schemas.microsoft.com/office/drawing/2014/main" xmlns="" id="{E0D6CCFE-907F-450E-A7FF-9FABF648A23B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36" name="Text Box 43">
          <a:extLst>
            <a:ext uri="{FF2B5EF4-FFF2-40B4-BE49-F238E27FC236}">
              <a16:creationId xmlns:a16="http://schemas.microsoft.com/office/drawing/2014/main" xmlns="" id="{166E9F4C-E492-47CE-8A0D-8464D26541FC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37" name="Text Box 68">
          <a:extLst>
            <a:ext uri="{FF2B5EF4-FFF2-40B4-BE49-F238E27FC236}">
              <a16:creationId xmlns:a16="http://schemas.microsoft.com/office/drawing/2014/main" xmlns="" id="{FE0B6316-0F86-4A62-BC2B-D47ECEF15475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38" name="Text Box 69">
          <a:extLst>
            <a:ext uri="{FF2B5EF4-FFF2-40B4-BE49-F238E27FC236}">
              <a16:creationId xmlns:a16="http://schemas.microsoft.com/office/drawing/2014/main" xmlns="" id="{93FC624D-FA65-404D-A92D-D685865878F7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39" name="Text Box 70">
          <a:extLst>
            <a:ext uri="{FF2B5EF4-FFF2-40B4-BE49-F238E27FC236}">
              <a16:creationId xmlns:a16="http://schemas.microsoft.com/office/drawing/2014/main" xmlns="" id="{1A941CE8-97A7-4D34-9C23-8A769B25AA99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40" name="Text Box 71">
          <a:extLst>
            <a:ext uri="{FF2B5EF4-FFF2-40B4-BE49-F238E27FC236}">
              <a16:creationId xmlns:a16="http://schemas.microsoft.com/office/drawing/2014/main" xmlns="" id="{3D9A6366-9AB2-472F-A673-8D9F22D4C4E5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41" name="Text Box 72">
          <a:extLst>
            <a:ext uri="{FF2B5EF4-FFF2-40B4-BE49-F238E27FC236}">
              <a16:creationId xmlns:a16="http://schemas.microsoft.com/office/drawing/2014/main" xmlns="" id="{910AF4DA-AECB-4999-8A96-7BE7AB46A0D3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47625</xdr:rowOff>
    </xdr:to>
    <xdr:sp macro="" textlink="">
      <xdr:nvSpPr>
        <xdr:cNvPr id="230042" name="Text Box 73">
          <a:extLst>
            <a:ext uri="{FF2B5EF4-FFF2-40B4-BE49-F238E27FC236}">
              <a16:creationId xmlns:a16="http://schemas.microsoft.com/office/drawing/2014/main" xmlns="" id="{9176A491-C2B1-420D-B56B-F114271C0982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43" name="Text Box 46">
          <a:extLst>
            <a:ext uri="{FF2B5EF4-FFF2-40B4-BE49-F238E27FC236}">
              <a16:creationId xmlns:a16="http://schemas.microsoft.com/office/drawing/2014/main" xmlns="" id="{C616FC2A-E9C0-4E78-BCC8-98E27816D5CE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44" name="Text Box 43">
          <a:extLst>
            <a:ext uri="{FF2B5EF4-FFF2-40B4-BE49-F238E27FC236}">
              <a16:creationId xmlns:a16="http://schemas.microsoft.com/office/drawing/2014/main" xmlns="" id="{454EC999-8D2A-4C2B-8656-0642724EDAD3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45" name="Text Box 46">
          <a:extLst>
            <a:ext uri="{FF2B5EF4-FFF2-40B4-BE49-F238E27FC236}">
              <a16:creationId xmlns:a16="http://schemas.microsoft.com/office/drawing/2014/main" xmlns="" id="{38A91F13-C6F4-47D3-908E-BC78FCBE92B8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46" name="Text Box 43">
          <a:extLst>
            <a:ext uri="{FF2B5EF4-FFF2-40B4-BE49-F238E27FC236}">
              <a16:creationId xmlns:a16="http://schemas.microsoft.com/office/drawing/2014/main" xmlns="" id="{034FEAEE-2AFA-4471-A4A4-4368B1EB674E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90</xdr:row>
      <xdr:rowOff>0</xdr:rowOff>
    </xdr:from>
    <xdr:to>
      <xdr:col>1</xdr:col>
      <xdr:colOff>790575</xdr:colOff>
      <xdr:row>91</xdr:row>
      <xdr:rowOff>0</xdr:rowOff>
    </xdr:to>
    <xdr:sp macro="" textlink="">
      <xdr:nvSpPr>
        <xdr:cNvPr id="230047" name="Text Box 10">
          <a:extLst>
            <a:ext uri="{FF2B5EF4-FFF2-40B4-BE49-F238E27FC236}">
              <a16:creationId xmlns:a16="http://schemas.microsoft.com/office/drawing/2014/main" xmlns="" id="{0B9E09A6-D029-4720-BE88-3DBE385D0D9C}"/>
            </a:ext>
          </a:extLst>
        </xdr:cNvPr>
        <xdr:cNvSpPr txBox="1">
          <a:spLocks noChangeArrowheads="1"/>
        </xdr:cNvSpPr>
      </xdr:nvSpPr>
      <xdr:spPr bwMode="auto">
        <a:xfrm>
          <a:off x="1085850" y="2014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90</xdr:row>
      <xdr:rowOff>0</xdr:rowOff>
    </xdr:from>
    <xdr:to>
      <xdr:col>1</xdr:col>
      <xdr:colOff>790575</xdr:colOff>
      <xdr:row>91</xdr:row>
      <xdr:rowOff>0</xdr:rowOff>
    </xdr:to>
    <xdr:sp macro="" textlink="">
      <xdr:nvSpPr>
        <xdr:cNvPr id="230048" name="Text Box 11">
          <a:extLst>
            <a:ext uri="{FF2B5EF4-FFF2-40B4-BE49-F238E27FC236}">
              <a16:creationId xmlns:a16="http://schemas.microsoft.com/office/drawing/2014/main" xmlns="" id="{15F29743-36F3-41DE-A724-09798B27CB9F}"/>
            </a:ext>
          </a:extLst>
        </xdr:cNvPr>
        <xdr:cNvSpPr txBox="1">
          <a:spLocks noChangeArrowheads="1"/>
        </xdr:cNvSpPr>
      </xdr:nvSpPr>
      <xdr:spPr bwMode="auto">
        <a:xfrm>
          <a:off x="1085850" y="2014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49" name="Text Box 65">
          <a:extLst>
            <a:ext uri="{FF2B5EF4-FFF2-40B4-BE49-F238E27FC236}">
              <a16:creationId xmlns:a16="http://schemas.microsoft.com/office/drawing/2014/main" xmlns="" id="{7E025187-1FC3-4D25-B300-938F265885D4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50" name="Text Box 91">
          <a:extLst>
            <a:ext uri="{FF2B5EF4-FFF2-40B4-BE49-F238E27FC236}">
              <a16:creationId xmlns:a16="http://schemas.microsoft.com/office/drawing/2014/main" xmlns="" id="{71204F7B-687F-499D-B16E-CEA20CF110ED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51" name="Text Box 65">
          <a:extLst>
            <a:ext uri="{FF2B5EF4-FFF2-40B4-BE49-F238E27FC236}">
              <a16:creationId xmlns:a16="http://schemas.microsoft.com/office/drawing/2014/main" xmlns="" id="{DB396F54-EDB7-419C-AF7E-70BB19B8F21F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91</xdr:row>
      <xdr:rowOff>0</xdr:rowOff>
    </xdr:to>
    <xdr:sp macro="" textlink="">
      <xdr:nvSpPr>
        <xdr:cNvPr id="230052" name="Text Box 91">
          <a:extLst>
            <a:ext uri="{FF2B5EF4-FFF2-40B4-BE49-F238E27FC236}">
              <a16:creationId xmlns:a16="http://schemas.microsoft.com/office/drawing/2014/main" xmlns="" id="{F13E4A1F-0142-45BA-9491-9C57E45F3581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0</xdr:rowOff>
    </xdr:to>
    <xdr:sp macro="" textlink="">
      <xdr:nvSpPr>
        <xdr:cNvPr id="230053" name="Text Box 46">
          <a:extLst>
            <a:ext uri="{FF2B5EF4-FFF2-40B4-BE49-F238E27FC236}">
              <a16:creationId xmlns:a16="http://schemas.microsoft.com/office/drawing/2014/main" xmlns="" id="{ED276515-772A-4D6F-85AC-7E53AF0B56A7}"/>
            </a:ext>
          </a:extLst>
        </xdr:cNvPr>
        <xdr:cNvSpPr txBox="1">
          <a:spLocks noChangeArrowheads="1"/>
        </xdr:cNvSpPr>
      </xdr:nvSpPr>
      <xdr:spPr bwMode="auto">
        <a:xfrm>
          <a:off x="394335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76200</xdr:colOff>
      <xdr:row>91</xdr:row>
      <xdr:rowOff>0</xdr:rowOff>
    </xdr:to>
    <xdr:sp macro="" textlink="">
      <xdr:nvSpPr>
        <xdr:cNvPr id="230054" name="Text Box 43">
          <a:extLst>
            <a:ext uri="{FF2B5EF4-FFF2-40B4-BE49-F238E27FC236}">
              <a16:creationId xmlns:a16="http://schemas.microsoft.com/office/drawing/2014/main" xmlns="" id="{0870776D-6A25-47B1-823A-8A2152163F3F}"/>
            </a:ext>
          </a:extLst>
        </xdr:cNvPr>
        <xdr:cNvSpPr txBox="1">
          <a:spLocks noChangeArrowheads="1"/>
        </xdr:cNvSpPr>
      </xdr:nvSpPr>
      <xdr:spPr bwMode="auto">
        <a:xfrm>
          <a:off x="3943350" y="20145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55" name="Text Box 68">
          <a:extLst>
            <a:ext uri="{FF2B5EF4-FFF2-40B4-BE49-F238E27FC236}">
              <a16:creationId xmlns:a16="http://schemas.microsoft.com/office/drawing/2014/main" xmlns="" id="{AF81256D-3FD9-4B5D-9CB7-FEACCEA2389E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56" name="Text Box 69">
          <a:extLst>
            <a:ext uri="{FF2B5EF4-FFF2-40B4-BE49-F238E27FC236}">
              <a16:creationId xmlns:a16="http://schemas.microsoft.com/office/drawing/2014/main" xmlns="" id="{0899EDD4-2FF5-4F1E-AAE3-2EC7ACD88EE5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57" name="Text Box 70">
          <a:extLst>
            <a:ext uri="{FF2B5EF4-FFF2-40B4-BE49-F238E27FC236}">
              <a16:creationId xmlns:a16="http://schemas.microsoft.com/office/drawing/2014/main" xmlns="" id="{3BD955D5-0463-4633-BB29-902807B3D532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58" name="Text Box 71">
          <a:extLst>
            <a:ext uri="{FF2B5EF4-FFF2-40B4-BE49-F238E27FC236}">
              <a16:creationId xmlns:a16="http://schemas.microsoft.com/office/drawing/2014/main" xmlns="" id="{B74F6D55-9082-4791-9CFF-2B1D0B21C966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59" name="Text Box 72">
          <a:extLst>
            <a:ext uri="{FF2B5EF4-FFF2-40B4-BE49-F238E27FC236}">
              <a16:creationId xmlns:a16="http://schemas.microsoft.com/office/drawing/2014/main" xmlns="" id="{0550CFD4-600A-4E7D-AE80-05D5F2BE1B73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60" name="Text Box 73">
          <a:extLst>
            <a:ext uri="{FF2B5EF4-FFF2-40B4-BE49-F238E27FC236}">
              <a16:creationId xmlns:a16="http://schemas.microsoft.com/office/drawing/2014/main" xmlns="" id="{565F6847-2918-45B9-9154-39F11596B186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61" name="Text Box 46">
          <a:extLst>
            <a:ext uri="{FF2B5EF4-FFF2-40B4-BE49-F238E27FC236}">
              <a16:creationId xmlns:a16="http://schemas.microsoft.com/office/drawing/2014/main" xmlns="" id="{7F2AC648-99F3-4E8A-BDFA-57E4B895245C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62" name="Text Box 43">
          <a:extLst>
            <a:ext uri="{FF2B5EF4-FFF2-40B4-BE49-F238E27FC236}">
              <a16:creationId xmlns:a16="http://schemas.microsoft.com/office/drawing/2014/main" xmlns="" id="{E62B9719-C62D-4A30-8AA4-2688282AB2A1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63" name="Text Box 46">
          <a:extLst>
            <a:ext uri="{FF2B5EF4-FFF2-40B4-BE49-F238E27FC236}">
              <a16:creationId xmlns:a16="http://schemas.microsoft.com/office/drawing/2014/main" xmlns="" id="{73436FD4-9033-4EB7-BE84-F333C6DA3E5A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64" name="Text Box 43">
          <a:extLst>
            <a:ext uri="{FF2B5EF4-FFF2-40B4-BE49-F238E27FC236}">
              <a16:creationId xmlns:a16="http://schemas.microsoft.com/office/drawing/2014/main" xmlns="" id="{005E9596-C9A1-433E-9C94-61FA122B28B9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65" name="Text Box 68">
          <a:extLst>
            <a:ext uri="{FF2B5EF4-FFF2-40B4-BE49-F238E27FC236}">
              <a16:creationId xmlns:a16="http://schemas.microsoft.com/office/drawing/2014/main" xmlns="" id="{81DA26A4-ED4C-4791-9BEA-AA6AB086A8A4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66" name="Text Box 69">
          <a:extLst>
            <a:ext uri="{FF2B5EF4-FFF2-40B4-BE49-F238E27FC236}">
              <a16:creationId xmlns:a16="http://schemas.microsoft.com/office/drawing/2014/main" xmlns="" id="{A0FD189D-6129-4DD9-A50D-81ADBE14D415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67" name="Text Box 70">
          <a:extLst>
            <a:ext uri="{FF2B5EF4-FFF2-40B4-BE49-F238E27FC236}">
              <a16:creationId xmlns:a16="http://schemas.microsoft.com/office/drawing/2014/main" xmlns="" id="{E2DD8C73-7CCD-484E-B27B-89785C0C87EC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68" name="Text Box 71">
          <a:extLst>
            <a:ext uri="{FF2B5EF4-FFF2-40B4-BE49-F238E27FC236}">
              <a16:creationId xmlns:a16="http://schemas.microsoft.com/office/drawing/2014/main" xmlns="" id="{76775E28-70A9-4896-B96D-8768BD40D646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69" name="Text Box 72">
          <a:extLst>
            <a:ext uri="{FF2B5EF4-FFF2-40B4-BE49-F238E27FC236}">
              <a16:creationId xmlns:a16="http://schemas.microsoft.com/office/drawing/2014/main" xmlns="" id="{82ED0B90-06FB-433E-8F07-3C351027F11E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66675</xdr:rowOff>
    </xdr:to>
    <xdr:sp macro="" textlink="">
      <xdr:nvSpPr>
        <xdr:cNvPr id="230070" name="Text Box 73">
          <a:extLst>
            <a:ext uri="{FF2B5EF4-FFF2-40B4-BE49-F238E27FC236}">
              <a16:creationId xmlns:a16="http://schemas.microsoft.com/office/drawing/2014/main" xmlns="" id="{89B455F6-BD64-4BC1-A48A-2875EEB17E99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71" name="Text Box 46">
          <a:extLst>
            <a:ext uri="{FF2B5EF4-FFF2-40B4-BE49-F238E27FC236}">
              <a16:creationId xmlns:a16="http://schemas.microsoft.com/office/drawing/2014/main" xmlns="" id="{9689888D-8E75-4FA8-BC13-C85C4178C52A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72" name="Text Box 43">
          <a:extLst>
            <a:ext uri="{FF2B5EF4-FFF2-40B4-BE49-F238E27FC236}">
              <a16:creationId xmlns:a16="http://schemas.microsoft.com/office/drawing/2014/main" xmlns="" id="{AF76AF7E-F357-4D29-96F1-44D9D7A59CBA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73" name="Text Box 46">
          <a:extLst>
            <a:ext uri="{FF2B5EF4-FFF2-40B4-BE49-F238E27FC236}">
              <a16:creationId xmlns:a16="http://schemas.microsoft.com/office/drawing/2014/main" xmlns="" id="{73258B64-C0F6-462D-B3EE-35443E42988A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</xdr:colOff>
      <xdr:row>90</xdr:row>
      <xdr:rowOff>28575</xdr:rowOff>
    </xdr:to>
    <xdr:sp macro="" textlink="">
      <xdr:nvSpPr>
        <xdr:cNvPr id="230074" name="Text Box 43">
          <a:extLst>
            <a:ext uri="{FF2B5EF4-FFF2-40B4-BE49-F238E27FC236}">
              <a16:creationId xmlns:a16="http://schemas.microsoft.com/office/drawing/2014/main" xmlns="" id="{0B257D4F-6C3C-430F-9F83-25B46EC10EF4}"/>
            </a:ext>
          </a:extLst>
        </xdr:cNvPr>
        <xdr:cNvSpPr txBox="1">
          <a:spLocks noChangeArrowheads="1"/>
        </xdr:cNvSpPr>
      </xdr:nvSpPr>
      <xdr:spPr bwMode="auto">
        <a:xfrm>
          <a:off x="3314700" y="20145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323850</xdr:colOff>
      <xdr:row>119</xdr:row>
      <xdr:rowOff>28575</xdr:rowOff>
    </xdr:from>
    <xdr:to>
      <xdr:col>8</xdr:col>
      <xdr:colOff>400050</xdr:colOff>
      <xdr:row>119</xdr:row>
      <xdr:rowOff>76200</xdr:rowOff>
    </xdr:to>
    <xdr:sp macro="" textlink="">
      <xdr:nvSpPr>
        <xdr:cNvPr id="230075" name="Text Box 68">
          <a:extLst>
            <a:ext uri="{FF2B5EF4-FFF2-40B4-BE49-F238E27FC236}">
              <a16:creationId xmlns:a16="http://schemas.microsoft.com/office/drawing/2014/main" xmlns="" id="{F5B852D2-EE11-43B8-8A8A-4EE535E24A5F}"/>
            </a:ext>
          </a:extLst>
        </xdr:cNvPr>
        <xdr:cNvSpPr txBox="1">
          <a:spLocks noChangeArrowheads="1"/>
        </xdr:cNvSpPr>
      </xdr:nvSpPr>
      <xdr:spPr bwMode="auto">
        <a:xfrm>
          <a:off x="7458075" y="251936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0076" name="Text Box 69">
          <a:extLst>
            <a:ext uri="{FF2B5EF4-FFF2-40B4-BE49-F238E27FC236}">
              <a16:creationId xmlns:a16="http://schemas.microsoft.com/office/drawing/2014/main" xmlns="" id="{2DCE3261-24E8-4E3B-8F76-A3D608161DBD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0077" name="Text Box 70">
          <a:extLst>
            <a:ext uri="{FF2B5EF4-FFF2-40B4-BE49-F238E27FC236}">
              <a16:creationId xmlns:a16="http://schemas.microsoft.com/office/drawing/2014/main" xmlns="" id="{F163213B-0A7C-4A72-A006-0D938D315F40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0078" name="Text Box 71">
          <a:extLst>
            <a:ext uri="{FF2B5EF4-FFF2-40B4-BE49-F238E27FC236}">
              <a16:creationId xmlns:a16="http://schemas.microsoft.com/office/drawing/2014/main" xmlns="" id="{9CF15518-CAA5-4944-8AE0-38F0769A76F1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0079" name="Text Box 72">
          <a:extLst>
            <a:ext uri="{FF2B5EF4-FFF2-40B4-BE49-F238E27FC236}">
              <a16:creationId xmlns:a16="http://schemas.microsoft.com/office/drawing/2014/main" xmlns="" id="{F73ACA37-4641-4EC2-B75A-4109DBD52B92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0080" name="Text Box 73">
          <a:extLst>
            <a:ext uri="{FF2B5EF4-FFF2-40B4-BE49-F238E27FC236}">
              <a16:creationId xmlns:a16="http://schemas.microsoft.com/office/drawing/2014/main" xmlns="" id="{67F88AEB-DCFA-4C4F-AB2B-D57BAD1C4351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081" name="Text Box 46">
          <a:extLst>
            <a:ext uri="{FF2B5EF4-FFF2-40B4-BE49-F238E27FC236}">
              <a16:creationId xmlns:a16="http://schemas.microsoft.com/office/drawing/2014/main" xmlns="" id="{610DBFFA-5870-4DE9-BEC5-FBDCCDDE7474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082" name="Text Box 43">
          <a:extLst>
            <a:ext uri="{FF2B5EF4-FFF2-40B4-BE49-F238E27FC236}">
              <a16:creationId xmlns:a16="http://schemas.microsoft.com/office/drawing/2014/main" xmlns="" id="{875989D7-CA54-496A-9CAD-A1B047385F5C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083" name="Text Box 46">
          <a:extLst>
            <a:ext uri="{FF2B5EF4-FFF2-40B4-BE49-F238E27FC236}">
              <a16:creationId xmlns:a16="http://schemas.microsoft.com/office/drawing/2014/main" xmlns="" id="{6B20F81E-6EAB-4F35-B779-5865D2ABD0E1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084" name="Text Box 43">
          <a:extLst>
            <a:ext uri="{FF2B5EF4-FFF2-40B4-BE49-F238E27FC236}">
              <a16:creationId xmlns:a16="http://schemas.microsoft.com/office/drawing/2014/main" xmlns="" id="{FF0013BF-BACC-4163-BE89-47379F74FAB4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161925</xdr:rowOff>
    </xdr:to>
    <xdr:sp macro="" textlink="">
      <xdr:nvSpPr>
        <xdr:cNvPr id="230085" name="Text Box 10">
          <a:extLst>
            <a:ext uri="{FF2B5EF4-FFF2-40B4-BE49-F238E27FC236}">
              <a16:creationId xmlns:a16="http://schemas.microsoft.com/office/drawing/2014/main" xmlns="" id="{8F4C95B3-790A-4AD8-8951-EF5467DE88D2}"/>
            </a:ext>
          </a:extLst>
        </xdr:cNvPr>
        <xdr:cNvSpPr txBox="1">
          <a:spLocks noChangeArrowheads="1"/>
        </xdr:cNvSpPr>
      </xdr:nvSpPr>
      <xdr:spPr bwMode="auto">
        <a:xfrm>
          <a:off x="1085850" y="251650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161925</xdr:rowOff>
    </xdr:to>
    <xdr:sp macro="" textlink="">
      <xdr:nvSpPr>
        <xdr:cNvPr id="230086" name="Text Box 11">
          <a:extLst>
            <a:ext uri="{FF2B5EF4-FFF2-40B4-BE49-F238E27FC236}">
              <a16:creationId xmlns:a16="http://schemas.microsoft.com/office/drawing/2014/main" xmlns="" id="{B5B1298E-7421-46DC-9B8E-EC486E3C1B1E}"/>
            </a:ext>
          </a:extLst>
        </xdr:cNvPr>
        <xdr:cNvSpPr txBox="1">
          <a:spLocks noChangeArrowheads="1"/>
        </xdr:cNvSpPr>
      </xdr:nvSpPr>
      <xdr:spPr bwMode="auto">
        <a:xfrm>
          <a:off x="1085850" y="251650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230087" name="Text Box 65">
          <a:extLst>
            <a:ext uri="{FF2B5EF4-FFF2-40B4-BE49-F238E27FC236}">
              <a16:creationId xmlns:a16="http://schemas.microsoft.com/office/drawing/2014/main" xmlns="" id="{EFBFBA87-5793-4C89-BA46-557CC1E5C25E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230088" name="Text Box 91">
          <a:extLst>
            <a:ext uri="{FF2B5EF4-FFF2-40B4-BE49-F238E27FC236}">
              <a16:creationId xmlns:a16="http://schemas.microsoft.com/office/drawing/2014/main" xmlns="" id="{1D441AFA-F471-4B42-9ED2-D034CCBA04AF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230089" name="Text Box 65">
          <a:extLst>
            <a:ext uri="{FF2B5EF4-FFF2-40B4-BE49-F238E27FC236}">
              <a16:creationId xmlns:a16="http://schemas.microsoft.com/office/drawing/2014/main" xmlns="" id="{83F8C0BB-829A-432F-B837-07946CE880E7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230090" name="Text Box 91">
          <a:extLst>
            <a:ext uri="{FF2B5EF4-FFF2-40B4-BE49-F238E27FC236}">
              <a16:creationId xmlns:a16="http://schemas.microsoft.com/office/drawing/2014/main" xmlns="" id="{2C866827-E1BE-44B4-BB48-23A2CAD47D0A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161925</xdr:rowOff>
    </xdr:to>
    <xdr:sp macro="" textlink="">
      <xdr:nvSpPr>
        <xdr:cNvPr id="230091" name="Text Box 46">
          <a:extLst>
            <a:ext uri="{FF2B5EF4-FFF2-40B4-BE49-F238E27FC236}">
              <a16:creationId xmlns:a16="http://schemas.microsoft.com/office/drawing/2014/main" xmlns="" id="{2308A28C-B7D3-47C0-A1D8-15449E6369D4}"/>
            </a:ext>
          </a:extLst>
        </xdr:cNvPr>
        <xdr:cNvSpPr txBox="1">
          <a:spLocks noChangeArrowheads="1"/>
        </xdr:cNvSpPr>
      </xdr:nvSpPr>
      <xdr:spPr bwMode="auto">
        <a:xfrm>
          <a:off x="3943350" y="2516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161925</xdr:rowOff>
    </xdr:to>
    <xdr:sp macro="" textlink="">
      <xdr:nvSpPr>
        <xdr:cNvPr id="230092" name="Text Box 43">
          <a:extLst>
            <a:ext uri="{FF2B5EF4-FFF2-40B4-BE49-F238E27FC236}">
              <a16:creationId xmlns:a16="http://schemas.microsoft.com/office/drawing/2014/main" xmlns="" id="{D5C49293-AE14-4B29-A87A-AAAD474D3921}"/>
            </a:ext>
          </a:extLst>
        </xdr:cNvPr>
        <xdr:cNvSpPr txBox="1">
          <a:spLocks noChangeArrowheads="1"/>
        </xdr:cNvSpPr>
      </xdr:nvSpPr>
      <xdr:spPr bwMode="auto">
        <a:xfrm>
          <a:off x="3943350" y="2516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093" name="Text Box 68">
          <a:extLst>
            <a:ext uri="{FF2B5EF4-FFF2-40B4-BE49-F238E27FC236}">
              <a16:creationId xmlns:a16="http://schemas.microsoft.com/office/drawing/2014/main" xmlns="" id="{7FDEDD13-48B6-4470-A786-CAA04CDEE0CB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094" name="Text Box 69">
          <a:extLst>
            <a:ext uri="{FF2B5EF4-FFF2-40B4-BE49-F238E27FC236}">
              <a16:creationId xmlns:a16="http://schemas.microsoft.com/office/drawing/2014/main" xmlns="" id="{BED21258-59D1-40A9-BF59-F18BFA15A1A1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095" name="Text Box 70">
          <a:extLst>
            <a:ext uri="{FF2B5EF4-FFF2-40B4-BE49-F238E27FC236}">
              <a16:creationId xmlns:a16="http://schemas.microsoft.com/office/drawing/2014/main" xmlns="" id="{CE133AB3-879B-4593-97ED-68BC08167836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096" name="Text Box 71">
          <a:extLst>
            <a:ext uri="{FF2B5EF4-FFF2-40B4-BE49-F238E27FC236}">
              <a16:creationId xmlns:a16="http://schemas.microsoft.com/office/drawing/2014/main" xmlns="" id="{D5FC9DE0-AA4F-427F-9292-F51DC15E8E8C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097" name="Text Box 72">
          <a:extLst>
            <a:ext uri="{FF2B5EF4-FFF2-40B4-BE49-F238E27FC236}">
              <a16:creationId xmlns:a16="http://schemas.microsoft.com/office/drawing/2014/main" xmlns="" id="{0931A361-C3B3-4B0A-881C-B186D9EE0F08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098" name="Text Box 73">
          <a:extLst>
            <a:ext uri="{FF2B5EF4-FFF2-40B4-BE49-F238E27FC236}">
              <a16:creationId xmlns:a16="http://schemas.microsoft.com/office/drawing/2014/main" xmlns="" id="{540F35C1-5FF6-4C75-8880-3DCF045BDC22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099" name="Text Box 46">
          <a:extLst>
            <a:ext uri="{FF2B5EF4-FFF2-40B4-BE49-F238E27FC236}">
              <a16:creationId xmlns:a16="http://schemas.microsoft.com/office/drawing/2014/main" xmlns="" id="{A64C9F55-7486-4EBA-8BD8-39380E8E55AB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100" name="Text Box 43">
          <a:extLst>
            <a:ext uri="{FF2B5EF4-FFF2-40B4-BE49-F238E27FC236}">
              <a16:creationId xmlns:a16="http://schemas.microsoft.com/office/drawing/2014/main" xmlns="" id="{196BF164-DFE0-467B-AA1E-9E4563F2A68C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101" name="Text Box 46">
          <a:extLst>
            <a:ext uri="{FF2B5EF4-FFF2-40B4-BE49-F238E27FC236}">
              <a16:creationId xmlns:a16="http://schemas.microsoft.com/office/drawing/2014/main" xmlns="" id="{9E8202D8-67B4-4B46-9725-B34E94C88A6E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102" name="Text Box 43">
          <a:extLst>
            <a:ext uri="{FF2B5EF4-FFF2-40B4-BE49-F238E27FC236}">
              <a16:creationId xmlns:a16="http://schemas.microsoft.com/office/drawing/2014/main" xmlns="" id="{F6901D64-6BDC-4C38-BD48-F14E3588A4DA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103" name="Text Box 68">
          <a:extLst>
            <a:ext uri="{FF2B5EF4-FFF2-40B4-BE49-F238E27FC236}">
              <a16:creationId xmlns:a16="http://schemas.microsoft.com/office/drawing/2014/main" xmlns="" id="{77A5FBBC-BF64-4908-A6A3-C0B3CFFFB59B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104" name="Text Box 69">
          <a:extLst>
            <a:ext uri="{FF2B5EF4-FFF2-40B4-BE49-F238E27FC236}">
              <a16:creationId xmlns:a16="http://schemas.microsoft.com/office/drawing/2014/main" xmlns="" id="{C0AB697E-FAA9-4E50-818F-67DFE4FBA2BF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105" name="Text Box 70">
          <a:extLst>
            <a:ext uri="{FF2B5EF4-FFF2-40B4-BE49-F238E27FC236}">
              <a16:creationId xmlns:a16="http://schemas.microsoft.com/office/drawing/2014/main" xmlns="" id="{54E53EC2-1EEA-4110-B0B8-D4480A1E56C6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106" name="Text Box 71">
          <a:extLst>
            <a:ext uri="{FF2B5EF4-FFF2-40B4-BE49-F238E27FC236}">
              <a16:creationId xmlns:a16="http://schemas.microsoft.com/office/drawing/2014/main" xmlns="" id="{A3D4D4AE-999A-4E6A-9DDE-8E043A55E969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107" name="Text Box 72">
          <a:extLst>
            <a:ext uri="{FF2B5EF4-FFF2-40B4-BE49-F238E27FC236}">
              <a16:creationId xmlns:a16="http://schemas.microsoft.com/office/drawing/2014/main" xmlns="" id="{AD8DCA47-42CF-4646-A16C-28E2A119C8E9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0108" name="Text Box 73">
          <a:extLst>
            <a:ext uri="{FF2B5EF4-FFF2-40B4-BE49-F238E27FC236}">
              <a16:creationId xmlns:a16="http://schemas.microsoft.com/office/drawing/2014/main" xmlns="" id="{B4B80191-A9B3-4FA6-8D58-0E14569F6A03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109" name="Text Box 46">
          <a:extLst>
            <a:ext uri="{FF2B5EF4-FFF2-40B4-BE49-F238E27FC236}">
              <a16:creationId xmlns:a16="http://schemas.microsoft.com/office/drawing/2014/main" xmlns="" id="{FC7D334E-0172-448D-BC11-02D1B67EEB6B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110" name="Text Box 43">
          <a:extLst>
            <a:ext uri="{FF2B5EF4-FFF2-40B4-BE49-F238E27FC236}">
              <a16:creationId xmlns:a16="http://schemas.microsoft.com/office/drawing/2014/main" xmlns="" id="{1FD7CCCF-196A-4A58-9C96-7E4BD6A5EBEF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111" name="Text Box 46">
          <a:extLst>
            <a:ext uri="{FF2B5EF4-FFF2-40B4-BE49-F238E27FC236}">
              <a16:creationId xmlns:a16="http://schemas.microsoft.com/office/drawing/2014/main" xmlns="" id="{AD3B92DA-B2AF-4E0A-BAFA-AE5881FB03FA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0112" name="Text Box 43">
          <a:extLst>
            <a:ext uri="{FF2B5EF4-FFF2-40B4-BE49-F238E27FC236}">
              <a16:creationId xmlns:a16="http://schemas.microsoft.com/office/drawing/2014/main" xmlns="" id="{30547D25-33C4-49CD-81D2-ABD5A2BCF816}"/>
            </a:ext>
          </a:extLst>
        </xdr:cNvPr>
        <xdr:cNvSpPr txBox="1">
          <a:spLocks noChangeArrowheads="1"/>
        </xdr:cNvSpPr>
      </xdr:nvSpPr>
      <xdr:spPr bwMode="auto">
        <a:xfrm>
          <a:off x="3314700" y="2516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19050</xdr:rowOff>
    </xdr:to>
    <xdr:sp macro="" textlink="">
      <xdr:nvSpPr>
        <xdr:cNvPr id="230113" name="Text Box 68">
          <a:extLst>
            <a:ext uri="{FF2B5EF4-FFF2-40B4-BE49-F238E27FC236}">
              <a16:creationId xmlns:a16="http://schemas.microsoft.com/office/drawing/2014/main" xmlns="" id="{EB3351B6-3833-4126-ADF1-17432930FF68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19050</xdr:rowOff>
    </xdr:to>
    <xdr:sp macro="" textlink="">
      <xdr:nvSpPr>
        <xdr:cNvPr id="230114" name="Text Box 69">
          <a:extLst>
            <a:ext uri="{FF2B5EF4-FFF2-40B4-BE49-F238E27FC236}">
              <a16:creationId xmlns:a16="http://schemas.microsoft.com/office/drawing/2014/main" xmlns="" id="{3E86D92C-E470-4766-B02A-DAC1C59927C5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19050</xdr:rowOff>
    </xdr:to>
    <xdr:sp macro="" textlink="">
      <xdr:nvSpPr>
        <xdr:cNvPr id="230115" name="Text Box 70">
          <a:extLst>
            <a:ext uri="{FF2B5EF4-FFF2-40B4-BE49-F238E27FC236}">
              <a16:creationId xmlns:a16="http://schemas.microsoft.com/office/drawing/2014/main" xmlns="" id="{070F664A-9E7F-4F09-BCF3-F104F4395529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19050</xdr:rowOff>
    </xdr:to>
    <xdr:sp macro="" textlink="">
      <xdr:nvSpPr>
        <xdr:cNvPr id="230116" name="Text Box 71">
          <a:extLst>
            <a:ext uri="{FF2B5EF4-FFF2-40B4-BE49-F238E27FC236}">
              <a16:creationId xmlns:a16="http://schemas.microsoft.com/office/drawing/2014/main" xmlns="" id="{DA3AEF41-5CE4-413B-B48C-158542023F3E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19050</xdr:rowOff>
    </xdr:to>
    <xdr:sp macro="" textlink="">
      <xdr:nvSpPr>
        <xdr:cNvPr id="230117" name="Text Box 72">
          <a:extLst>
            <a:ext uri="{FF2B5EF4-FFF2-40B4-BE49-F238E27FC236}">
              <a16:creationId xmlns:a16="http://schemas.microsoft.com/office/drawing/2014/main" xmlns="" id="{037ACD7C-3A21-4E22-9866-A755654971FA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19050</xdr:rowOff>
    </xdr:to>
    <xdr:sp macro="" textlink="">
      <xdr:nvSpPr>
        <xdr:cNvPr id="230118" name="Text Box 73">
          <a:extLst>
            <a:ext uri="{FF2B5EF4-FFF2-40B4-BE49-F238E27FC236}">
              <a16:creationId xmlns:a16="http://schemas.microsoft.com/office/drawing/2014/main" xmlns="" id="{559C19CF-4EF9-466A-BB7D-E3EFF2FA2FE8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19" name="Text Box 46">
          <a:extLst>
            <a:ext uri="{FF2B5EF4-FFF2-40B4-BE49-F238E27FC236}">
              <a16:creationId xmlns:a16="http://schemas.microsoft.com/office/drawing/2014/main" xmlns="" id="{43D0271E-65D3-49B6-A172-20CBE5702D5F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20" name="Text Box 43">
          <a:extLst>
            <a:ext uri="{FF2B5EF4-FFF2-40B4-BE49-F238E27FC236}">
              <a16:creationId xmlns:a16="http://schemas.microsoft.com/office/drawing/2014/main" xmlns="" id="{C46CE242-B84F-46B3-85D0-ECC2643D7DAF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21" name="Text Box 46">
          <a:extLst>
            <a:ext uri="{FF2B5EF4-FFF2-40B4-BE49-F238E27FC236}">
              <a16:creationId xmlns:a16="http://schemas.microsoft.com/office/drawing/2014/main" xmlns="" id="{63E511C6-B3DA-441A-8A86-70C36AD99717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22" name="Text Box 43">
          <a:extLst>
            <a:ext uri="{FF2B5EF4-FFF2-40B4-BE49-F238E27FC236}">
              <a16:creationId xmlns:a16="http://schemas.microsoft.com/office/drawing/2014/main" xmlns="" id="{AF62EB82-353D-468A-A467-BE01320E4FFF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</xdr:row>
      <xdr:rowOff>0</xdr:rowOff>
    </xdr:from>
    <xdr:to>
      <xdr:col>1</xdr:col>
      <xdr:colOff>790575</xdr:colOff>
      <xdr:row>25</xdr:row>
      <xdr:rowOff>85725</xdr:rowOff>
    </xdr:to>
    <xdr:sp macro="" textlink="">
      <xdr:nvSpPr>
        <xdr:cNvPr id="230123" name="Text Box 10">
          <a:extLst>
            <a:ext uri="{FF2B5EF4-FFF2-40B4-BE49-F238E27FC236}">
              <a16:creationId xmlns:a16="http://schemas.microsoft.com/office/drawing/2014/main" xmlns="" id="{5645AC37-3EFD-47D1-B363-B48F82187C7D}"/>
            </a:ext>
          </a:extLst>
        </xdr:cNvPr>
        <xdr:cNvSpPr txBox="1">
          <a:spLocks noChangeArrowheads="1"/>
        </xdr:cNvSpPr>
      </xdr:nvSpPr>
      <xdr:spPr bwMode="auto">
        <a:xfrm>
          <a:off x="1085850" y="64198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</xdr:row>
      <xdr:rowOff>0</xdr:rowOff>
    </xdr:from>
    <xdr:to>
      <xdr:col>1</xdr:col>
      <xdr:colOff>790575</xdr:colOff>
      <xdr:row>25</xdr:row>
      <xdr:rowOff>85725</xdr:rowOff>
    </xdr:to>
    <xdr:sp macro="" textlink="">
      <xdr:nvSpPr>
        <xdr:cNvPr id="230124" name="Text Box 11">
          <a:extLst>
            <a:ext uri="{FF2B5EF4-FFF2-40B4-BE49-F238E27FC236}">
              <a16:creationId xmlns:a16="http://schemas.microsoft.com/office/drawing/2014/main" xmlns="" id="{66962F70-D1F9-4045-B1EC-5A86B402CF23}"/>
            </a:ext>
          </a:extLst>
        </xdr:cNvPr>
        <xdr:cNvSpPr txBox="1">
          <a:spLocks noChangeArrowheads="1"/>
        </xdr:cNvSpPr>
      </xdr:nvSpPr>
      <xdr:spPr bwMode="auto">
        <a:xfrm>
          <a:off x="1085850" y="64198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85725</xdr:rowOff>
    </xdr:to>
    <xdr:sp macro="" textlink="">
      <xdr:nvSpPr>
        <xdr:cNvPr id="230125" name="Text Box 65">
          <a:extLst>
            <a:ext uri="{FF2B5EF4-FFF2-40B4-BE49-F238E27FC236}">
              <a16:creationId xmlns:a16="http://schemas.microsoft.com/office/drawing/2014/main" xmlns="" id="{73E02F11-A58A-4CBF-94E8-5E427C276DB9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85725</xdr:rowOff>
    </xdr:to>
    <xdr:sp macro="" textlink="">
      <xdr:nvSpPr>
        <xdr:cNvPr id="230126" name="Text Box 91">
          <a:extLst>
            <a:ext uri="{FF2B5EF4-FFF2-40B4-BE49-F238E27FC236}">
              <a16:creationId xmlns:a16="http://schemas.microsoft.com/office/drawing/2014/main" xmlns="" id="{7307865B-E48D-420E-86E5-4443800DFD44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85725</xdr:rowOff>
    </xdr:to>
    <xdr:sp macro="" textlink="">
      <xdr:nvSpPr>
        <xdr:cNvPr id="230127" name="Text Box 65">
          <a:extLst>
            <a:ext uri="{FF2B5EF4-FFF2-40B4-BE49-F238E27FC236}">
              <a16:creationId xmlns:a16="http://schemas.microsoft.com/office/drawing/2014/main" xmlns="" id="{946FF4EE-9861-44A6-AAB0-01BF8F01C78A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85725</xdr:rowOff>
    </xdr:to>
    <xdr:sp macro="" textlink="">
      <xdr:nvSpPr>
        <xdr:cNvPr id="230128" name="Text Box 91">
          <a:extLst>
            <a:ext uri="{FF2B5EF4-FFF2-40B4-BE49-F238E27FC236}">
              <a16:creationId xmlns:a16="http://schemas.microsoft.com/office/drawing/2014/main" xmlns="" id="{FFD35B3A-C8A0-4C94-9ACE-0F75A6884168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85725</xdr:rowOff>
    </xdr:to>
    <xdr:sp macro="" textlink="">
      <xdr:nvSpPr>
        <xdr:cNvPr id="230129" name="Text Box 46">
          <a:extLst>
            <a:ext uri="{FF2B5EF4-FFF2-40B4-BE49-F238E27FC236}">
              <a16:creationId xmlns:a16="http://schemas.microsoft.com/office/drawing/2014/main" xmlns="" id="{01316393-4D53-4770-9028-017A7231E3BC}"/>
            </a:ext>
          </a:extLst>
        </xdr:cNvPr>
        <xdr:cNvSpPr txBox="1">
          <a:spLocks noChangeArrowheads="1"/>
        </xdr:cNvSpPr>
      </xdr:nvSpPr>
      <xdr:spPr bwMode="auto">
        <a:xfrm>
          <a:off x="3943350" y="6419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85725</xdr:rowOff>
    </xdr:to>
    <xdr:sp macro="" textlink="">
      <xdr:nvSpPr>
        <xdr:cNvPr id="230130" name="Text Box 43">
          <a:extLst>
            <a:ext uri="{FF2B5EF4-FFF2-40B4-BE49-F238E27FC236}">
              <a16:creationId xmlns:a16="http://schemas.microsoft.com/office/drawing/2014/main" xmlns="" id="{D3044CCD-B762-4D2D-BF24-FD4BD33F2832}"/>
            </a:ext>
          </a:extLst>
        </xdr:cNvPr>
        <xdr:cNvSpPr txBox="1">
          <a:spLocks noChangeArrowheads="1"/>
        </xdr:cNvSpPr>
      </xdr:nvSpPr>
      <xdr:spPr bwMode="auto">
        <a:xfrm>
          <a:off x="3943350" y="6419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31" name="Text Box 68">
          <a:extLst>
            <a:ext uri="{FF2B5EF4-FFF2-40B4-BE49-F238E27FC236}">
              <a16:creationId xmlns:a16="http://schemas.microsoft.com/office/drawing/2014/main" xmlns="" id="{B30ECA87-1C6C-42D5-B5DC-3B74069F56D6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32" name="Text Box 69">
          <a:extLst>
            <a:ext uri="{FF2B5EF4-FFF2-40B4-BE49-F238E27FC236}">
              <a16:creationId xmlns:a16="http://schemas.microsoft.com/office/drawing/2014/main" xmlns="" id="{E500F936-24D0-4378-81F8-C5DFBCBF6D07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33" name="Text Box 70">
          <a:extLst>
            <a:ext uri="{FF2B5EF4-FFF2-40B4-BE49-F238E27FC236}">
              <a16:creationId xmlns:a16="http://schemas.microsoft.com/office/drawing/2014/main" xmlns="" id="{F52449B1-C71B-4E12-AD7C-92301C744181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34" name="Text Box 71">
          <a:extLst>
            <a:ext uri="{FF2B5EF4-FFF2-40B4-BE49-F238E27FC236}">
              <a16:creationId xmlns:a16="http://schemas.microsoft.com/office/drawing/2014/main" xmlns="" id="{7E92FA61-8024-4C15-A001-314C0ED74973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35" name="Text Box 72">
          <a:extLst>
            <a:ext uri="{FF2B5EF4-FFF2-40B4-BE49-F238E27FC236}">
              <a16:creationId xmlns:a16="http://schemas.microsoft.com/office/drawing/2014/main" xmlns="" id="{5346E805-D5D0-4AC0-B045-B1D6B6EDD2B4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36" name="Text Box 73">
          <a:extLst>
            <a:ext uri="{FF2B5EF4-FFF2-40B4-BE49-F238E27FC236}">
              <a16:creationId xmlns:a16="http://schemas.microsoft.com/office/drawing/2014/main" xmlns="" id="{DA2FB61D-49A9-41A3-AB3E-4D9FED23EC56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37" name="Text Box 46">
          <a:extLst>
            <a:ext uri="{FF2B5EF4-FFF2-40B4-BE49-F238E27FC236}">
              <a16:creationId xmlns:a16="http://schemas.microsoft.com/office/drawing/2014/main" xmlns="" id="{A52C26BD-1616-42DA-A861-E2AB556538E8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38" name="Text Box 43">
          <a:extLst>
            <a:ext uri="{FF2B5EF4-FFF2-40B4-BE49-F238E27FC236}">
              <a16:creationId xmlns:a16="http://schemas.microsoft.com/office/drawing/2014/main" xmlns="" id="{A04D23A6-0C18-4413-95A6-DF76A478224B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39" name="Text Box 46">
          <a:extLst>
            <a:ext uri="{FF2B5EF4-FFF2-40B4-BE49-F238E27FC236}">
              <a16:creationId xmlns:a16="http://schemas.microsoft.com/office/drawing/2014/main" xmlns="" id="{F8C3310E-F841-472B-924F-6D611A9C300F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40" name="Text Box 43">
          <a:extLst>
            <a:ext uri="{FF2B5EF4-FFF2-40B4-BE49-F238E27FC236}">
              <a16:creationId xmlns:a16="http://schemas.microsoft.com/office/drawing/2014/main" xmlns="" id="{9D1F1301-AC3E-4BEA-A863-E121F67D034E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41" name="Text Box 68">
          <a:extLst>
            <a:ext uri="{FF2B5EF4-FFF2-40B4-BE49-F238E27FC236}">
              <a16:creationId xmlns:a16="http://schemas.microsoft.com/office/drawing/2014/main" xmlns="" id="{CD3A00B2-FCC8-41F5-81BF-2DCE24C3CAC8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42" name="Text Box 69">
          <a:extLst>
            <a:ext uri="{FF2B5EF4-FFF2-40B4-BE49-F238E27FC236}">
              <a16:creationId xmlns:a16="http://schemas.microsoft.com/office/drawing/2014/main" xmlns="" id="{590D671F-9F66-496E-AE90-EF0450DEFB38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43" name="Text Box 70">
          <a:extLst>
            <a:ext uri="{FF2B5EF4-FFF2-40B4-BE49-F238E27FC236}">
              <a16:creationId xmlns:a16="http://schemas.microsoft.com/office/drawing/2014/main" xmlns="" id="{CC6314FA-B442-42D3-AD67-E4DFCBFC851C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44" name="Text Box 71">
          <a:extLst>
            <a:ext uri="{FF2B5EF4-FFF2-40B4-BE49-F238E27FC236}">
              <a16:creationId xmlns:a16="http://schemas.microsoft.com/office/drawing/2014/main" xmlns="" id="{3EEE7332-9387-4B80-AB15-13E424664E85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45" name="Text Box 72">
          <a:extLst>
            <a:ext uri="{FF2B5EF4-FFF2-40B4-BE49-F238E27FC236}">
              <a16:creationId xmlns:a16="http://schemas.microsoft.com/office/drawing/2014/main" xmlns="" id="{9C4615E8-98C5-497B-9DF0-4323BB5CDA6E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230146" name="Text Box 73">
          <a:extLst>
            <a:ext uri="{FF2B5EF4-FFF2-40B4-BE49-F238E27FC236}">
              <a16:creationId xmlns:a16="http://schemas.microsoft.com/office/drawing/2014/main" xmlns="" id="{B199FD88-2B6D-4536-A95A-BB25F76EB51A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47" name="Text Box 46">
          <a:extLst>
            <a:ext uri="{FF2B5EF4-FFF2-40B4-BE49-F238E27FC236}">
              <a16:creationId xmlns:a16="http://schemas.microsoft.com/office/drawing/2014/main" xmlns="" id="{EAB32E7B-6817-4EB0-86E2-4C53A3171389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48" name="Text Box 43">
          <a:extLst>
            <a:ext uri="{FF2B5EF4-FFF2-40B4-BE49-F238E27FC236}">
              <a16:creationId xmlns:a16="http://schemas.microsoft.com/office/drawing/2014/main" xmlns="" id="{431C9F06-1273-4E87-8CBB-8C4BF807742F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49" name="Text Box 46">
          <a:extLst>
            <a:ext uri="{FF2B5EF4-FFF2-40B4-BE49-F238E27FC236}">
              <a16:creationId xmlns:a16="http://schemas.microsoft.com/office/drawing/2014/main" xmlns="" id="{DF81CAB1-13CC-4F1F-AB8D-3EAA3AEA6310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9525</xdr:rowOff>
    </xdr:to>
    <xdr:sp macro="" textlink="">
      <xdr:nvSpPr>
        <xdr:cNvPr id="230150" name="Text Box 43">
          <a:extLst>
            <a:ext uri="{FF2B5EF4-FFF2-40B4-BE49-F238E27FC236}">
              <a16:creationId xmlns:a16="http://schemas.microsoft.com/office/drawing/2014/main" xmlns="" id="{80C39748-08A1-46D6-BC8F-7FA123F24893}"/>
            </a:ext>
          </a:extLst>
        </xdr:cNvPr>
        <xdr:cNvSpPr txBox="1">
          <a:spLocks noChangeArrowheads="1"/>
        </xdr:cNvSpPr>
      </xdr:nvSpPr>
      <xdr:spPr bwMode="auto">
        <a:xfrm>
          <a:off x="3314700" y="6419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323850</xdr:colOff>
      <xdr:row>143</xdr:row>
      <xdr:rowOff>28575</xdr:rowOff>
    </xdr:from>
    <xdr:to>
      <xdr:col>8</xdr:col>
      <xdr:colOff>400050</xdr:colOff>
      <xdr:row>143</xdr:row>
      <xdr:rowOff>76200</xdr:rowOff>
    </xdr:to>
    <xdr:sp macro="" textlink="">
      <xdr:nvSpPr>
        <xdr:cNvPr id="230151" name="Text Box 68">
          <a:extLst>
            <a:ext uri="{FF2B5EF4-FFF2-40B4-BE49-F238E27FC236}">
              <a16:creationId xmlns:a16="http://schemas.microsoft.com/office/drawing/2014/main" xmlns="" id="{16BC12FA-0FA4-4C8C-9709-7B28CA3D5A63}"/>
            </a:ext>
          </a:extLst>
        </xdr:cNvPr>
        <xdr:cNvSpPr txBox="1">
          <a:spLocks noChangeArrowheads="1"/>
        </xdr:cNvSpPr>
      </xdr:nvSpPr>
      <xdr:spPr bwMode="auto">
        <a:xfrm>
          <a:off x="7458075" y="29279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47625</xdr:rowOff>
    </xdr:to>
    <xdr:sp macro="" textlink="">
      <xdr:nvSpPr>
        <xdr:cNvPr id="230152" name="Text Box 69">
          <a:extLst>
            <a:ext uri="{FF2B5EF4-FFF2-40B4-BE49-F238E27FC236}">
              <a16:creationId xmlns:a16="http://schemas.microsoft.com/office/drawing/2014/main" xmlns="" id="{BF6C47D0-2BD7-4691-9339-81582DA882AD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47625</xdr:rowOff>
    </xdr:to>
    <xdr:sp macro="" textlink="">
      <xdr:nvSpPr>
        <xdr:cNvPr id="230153" name="Text Box 70">
          <a:extLst>
            <a:ext uri="{FF2B5EF4-FFF2-40B4-BE49-F238E27FC236}">
              <a16:creationId xmlns:a16="http://schemas.microsoft.com/office/drawing/2014/main" xmlns="" id="{4129F6CE-A139-45AE-A5E0-9A490E1E8B36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47625</xdr:rowOff>
    </xdr:to>
    <xdr:sp macro="" textlink="">
      <xdr:nvSpPr>
        <xdr:cNvPr id="230154" name="Text Box 71">
          <a:extLst>
            <a:ext uri="{FF2B5EF4-FFF2-40B4-BE49-F238E27FC236}">
              <a16:creationId xmlns:a16="http://schemas.microsoft.com/office/drawing/2014/main" xmlns="" id="{B3E6FF5B-CA7B-482F-840A-D44A7BAFB776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47625</xdr:rowOff>
    </xdr:to>
    <xdr:sp macro="" textlink="">
      <xdr:nvSpPr>
        <xdr:cNvPr id="230155" name="Text Box 72">
          <a:extLst>
            <a:ext uri="{FF2B5EF4-FFF2-40B4-BE49-F238E27FC236}">
              <a16:creationId xmlns:a16="http://schemas.microsoft.com/office/drawing/2014/main" xmlns="" id="{C579FB3C-8CE1-447D-ABA6-347D60CD48F7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47625</xdr:rowOff>
    </xdr:to>
    <xdr:sp macro="" textlink="">
      <xdr:nvSpPr>
        <xdr:cNvPr id="230156" name="Text Box 73">
          <a:extLst>
            <a:ext uri="{FF2B5EF4-FFF2-40B4-BE49-F238E27FC236}">
              <a16:creationId xmlns:a16="http://schemas.microsoft.com/office/drawing/2014/main" xmlns="" id="{64B62A22-CCB5-4A4C-A199-AC850BC5B5E9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57" name="Text Box 46">
          <a:extLst>
            <a:ext uri="{FF2B5EF4-FFF2-40B4-BE49-F238E27FC236}">
              <a16:creationId xmlns:a16="http://schemas.microsoft.com/office/drawing/2014/main" xmlns="" id="{83FC5347-3A93-4573-AD8B-E3C2820DFC37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58" name="Text Box 43">
          <a:extLst>
            <a:ext uri="{FF2B5EF4-FFF2-40B4-BE49-F238E27FC236}">
              <a16:creationId xmlns:a16="http://schemas.microsoft.com/office/drawing/2014/main" xmlns="" id="{34A939F7-411A-43B1-BFAC-34B97D1CBACF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59" name="Text Box 46">
          <a:extLst>
            <a:ext uri="{FF2B5EF4-FFF2-40B4-BE49-F238E27FC236}">
              <a16:creationId xmlns:a16="http://schemas.microsoft.com/office/drawing/2014/main" xmlns="" id="{4C0FD504-C5DB-4EEB-ACB7-65F9758208C2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60" name="Text Box 43">
          <a:extLst>
            <a:ext uri="{FF2B5EF4-FFF2-40B4-BE49-F238E27FC236}">
              <a16:creationId xmlns:a16="http://schemas.microsoft.com/office/drawing/2014/main" xmlns="" id="{1399EAF1-A609-4185-AB9B-D35B7DCFA258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143</xdr:row>
      <xdr:rowOff>0</xdr:rowOff>
    </xdr:from>
    <xdr:to>
      <xdr:col>1</xdr:col>
      <xdr:colOff>790575</xdr:colOff>
      <xdr:row>143</xdr:row>
      <xdr:rowOff>161925</xdr:rowOff>
    </xdr:to>
    <xdr:sp macro="" textlink="">
      <xdr:nvSpPr>
        <xdr:cNvPr id="230161" name="Text Box 10">
          <a:extLst>
            <a:ext uri="{FF2B5EF4-FFF2-40B4-BE49-F238E27FC236}">
              <a16:creationId xmlns:a16="http://schemas.microsoft.com/office/drawing/2014/main" xmlns="" id="{522B21F0-C955-4ECC-A446-83121540B60D}"/>
            </a:ext>
          </a:extLst>
        </xdr:cNvPr>
        <xdr:cNvSpPr txBox="1">
          <a:spLocks noChangeArrowheads="1"/>
        </xdr:cNvSpPr>
      </xdr:nvSpPr>
      <xdr:spPr bwMode="auto">
        <a:xfrm>
          <a:off x="1085850" y="29251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143</xdr:row>
      <xdr:rowOff>0</xdr:rowOff>
    </xdr:from>
    <xdr:to>
      <xdr:col>1</xdr:col>
      <xdr:colOff>790575</xdr:colOff>
      <xdr:row>143</xdr:row>
      <xdr:rowOff>161925</xdr:rowOff>
    </xdr:to>
    <xdr:sp macro="" textlink="">
      <xdr:nvSpPr>
        <xdr:cNvPr id="230162" name="Text Box 11">
          <a:extLst>
            <a:ext uri="{FF2B5EF4-FFF2-40B4-BE49-F238E27FC236}">
              <a16:creationId xmlns:a16="http://schemas.microsoft.com/office/drawing/2014/main" xmlns="" id="{57823B41-0226-4A32-996B-50B700BC026C}"/>
            </a:ext>
          </a:extLst>
        </xdr:cNvPr>
        <xdr:cNvSpPr txBox="1">
          <a:spLocks noChangeArrowheads="1"/>
        </xdr:cNvSpPr>
      </xdr:nvSpPr>
      <xdr:spPr bwMode="auto">
        <a:xfrm>
          <a:off x="1085850" y="29251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161925</xdr:rowOff>
    </xdr:to>
    <xdr:sp macro="" textlink="">
      <xdr:nvSpPr>
        <xdr:cNvPr id="230163" name="Text Box 65">
          <a:extLst>
            <a:ext uri="{FF2B5EF4-FFF2-40B4-BE49-F238E27FC236}">
              <a16:creationId xmlns:a16="http://schemas.microsoft.com/office/drawing/2014/main" xmlns="" id="{F6DB5983-807A-4E18-8DBB-C640C9FCD1CF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161925</xdr:rowOff>
    </xdr:to>
    <xdr:sp macro="" textlink="">
      <xdr:nvSpPr>
        <xdr:cNvPr id="230164" name="Text Box 91">
          <a:extLst>
            <a:ext uri="{FF2B5EF4-FFF2-40B4-BE49-F238E27FC236}">
              <a16:creationId xmlns:a16="http://schemas.microsoft.com/office/drawing/2014/main" xmlns="" id="{5E52C8D1-65B4-444B-AC79-DF6E1F0FA8FC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161925</xdr:rowOff>
    </xdr:to>
    <xdr:sp macro="" textlink="">
      <xdr:nvSpPr>
        <xdr:cNvPr id="230165" name="Text Box 65">
          <a:extLst>
            <a:ext uri="{FF2B5EF4-FFF2-40B4-BE49-F238E27FC236}">
              <a16:creationId xmlns:a16="http://schemas.microsoft.com/office/drawing/2014/main" xmlns="" id="{BB171094-0DF6-4BA7-8E4B-39475DCF93F4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161925</xdr:rowOff>
    </xdr:to>
    <xdr:sp macro="" textlink="">
      <xdr:nvSpPr>
        <xdr:cNvPr id="230166" name="Text Box 91">
          <a:extLst>
            <a:ext uri="{FF2B5EF4-FFF2-40B4-BE49-F238E27FC236}">
              <a16:creationId xmlns:a16="http://schemas.microsoft.com/office/drawing/2014/main" xmlns="" id="{B41B69C0-4D7D-40E1-AF64-E534943DD5B9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76200</xdr:colOff>
      <xdr:row>143</xdr:row>
      <xdr:rowOff>161925</xdr:rowOff>
    </xdr:to>
    <xdr:sp macro="" textlink="">
      <xdr:nvSpPr>
        <xdr:cNvPr id="230167" name="Text Box 46">
          <a:extLst>
            <a:ext uri="{FF2B5EF4-FFF2-40B4-BE49-F238E27FC236}">
              <a16:creationId xmlns:a16="http://schemas.microsoft.com/office/drawing/2014/main" xmlns="" id="{3336F0C2-0854-44B3-946D-350824E1CECE}"/>
            </a:ext>
          </a:extLst>
        </xdr:cNvPr>
        <xdr:cNvSpPr txBox="1">
          <a:spLocks noChangeArrowheads="1"/>
        </xdr:cNvSpPr>
      </xdr:nvSpPr>
      <xdr:spPr bwMode="auto">
        <a:xfrm>
          <a:off x="3943350" y="29251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76200</xdr:colOff>
      <xdr:row>143</xdr:row>
      <xdr:rowOff>161925</xdr:rowOff>
    </xdr:to>
    <xdr:sp macro="" textlink="">
      <xdr:nvSpPr>
        <xdr:cNvPr id="230168" name="Text Box 43">
          <a:extLst>
            <a:ext uri="{FF2B5EF4-FFF2-40B4-BE49-F238E27FC236}">
              <a16:creationId xmlns:a16="http://schemas.microsoft.com/office/drawing/2014/main" xmlns="" id="{3EC89C15-C809-48A8-8101-1FE36E28C2B0}"/>
            </a:ext>
          </a:extLst>
        </xdr:cNvPr>
        <xdr:cNvSpPr txBox="1">
          <a:spLocks noChangeArrowheads="1"/>
        </xdr:cNvSpPr>
      </xdr:nvSpPr>
      <xdr:spPr bwMode="auto">
        <a:xfrm>
          <a:off x="3943350" y="29251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69" name="Text Box 68">
          <a:extLst>
            <a:ext uri="{FF2B5EF4-FFF2-40B4-BE49-F238E27FC236}">
              <a16:creationId xmlns:a16="http://schemas.microsoft.com/office/drawing/2014/main" xmlns="" id="{BB4BFCA2-7C0F-4B16-B2E4-179A34DBE427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70" name="Text Box 69">
          <a:extLst>
            <a:ext uri="{FF2B5EF4-FFF2-40B4-BE49-F238E27FC236}">
              <a16:creationId xmlns:a16="http://schemas.microsoft.com/office/drawing/2014/main" xmlns="" id="{E39A4499-937A-433C-B4E1-957DE93BBC54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71" name="Text Box 70">
          <a:extLst>
            <a:ext uri="{FF2B5EF4-FFF2-40B4-BE49-F238E27FC236}">
              <a16:creationId xmlns:a16="http://schemas.microsoft.com/office/drawing/2014/main" xmlns="" id="{FF7E8721-E919-4586-A83A-40CA5A17E452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72" name="Text Box 71">
          <a:extLst>
            <a:ext uri="{FF2B5EF4-FFF2-40B4-BE49-F238E27FC236}">
              <a16:creationId xmlns:a16="http://schemas.microsoft.com/office/drawing/2014/main" xmlns="" id="{86E67C38-4D64-4104-BB30-8DF90DEA1620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73" name="Text Box 72">
          <a:extLst>
            <a:ext uri="{FF2B5EF4-FFF2-40B4-BE49-F238E27FC236}">
              <a16:creationId xmlns:a16="http://schemas.microsoft.com/office/drawing/2014/main" xmlns="" id="{301675B1-D50C-44AB-9DB0-5C04CC860BE8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74" name="Text Box 73">
          <a:extLst>
            <a:ext uri="{FF2B5EF4-FFF2-40B4-BE49-F238E27FC236}">
              <a16:creationId xmlns:a16="http://schemas.microsoft.com/office/drawing/2014/main" xmlns="" id="{819E61CB-A084-401B-9472-2C475D9E8F9F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75" name="Text Box 46">
          <a:extLst>
            <a:ext uri="{FF2B5EF4-FFF2-40B4-BE49-F238E27FC236}">
              <a16:creationId xmlns:a16="http://schemas.microsoft.com/office/drawing/2014/main" xmlns="" id="{3E0D25B4-00D4-473D-BA95-EC2B0CC93A1E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76" name="Text Box 43">
          <a:extLst>
            <a:ext uri="{FF2B5EF4-FFF2-40B4-BE49-F238E27FC236}">
              <a16:creationId xmlns:a16="http://schemas.microsoft.com/office/drawing/2014/main" xmlns="" id="{83F8207B-8D26-48AC-93A4-43F64557B926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77" name="Text Box 46">
          <a:extLst>
            <a:ext uri="{FF2B5EF4-FFF2-40B4-BE49-F238E27FC236}">
              <a16:creationId xmlns:a16="http://schemas.microsoft.com/office/drawing/2014/main" xmlns="" id="{77B12293-4018-49AC-9F7A-2D958730F532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78" name="Text Box 43">
          <a:extLst>
            <a:ext uri="{FF2B5EF4-FFF2-40B4-BE49-F238E27FC236}">
              <a16:creationId xmlns:a16="http://schemas.microsoft.com/office/drawing/2014/main" xmlns="" id="{3DF7CBD4-519E-49A4-A162-30D4DFE6C0FD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79" name="Text Box 68">
          <a:extLst>
            <a:ext uri="{FF2B5EF4-FFF2-40B4-BE49-F238E27FC236}">
              <a16:creationId xmlns:a16="http://schemas.microsoft.com/office/drawing/2014/main" xmlns="" id="{2C01C8ED-EFCF-41DC-9816-C24D8296EB3A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80" name="Text Box 69">
          <a:extLst>
            <a:ext uri="{FF2B5EF4-FFF2-40B4-BE49-F238E27FC236}">
              <a16:creationId xmlns:a16="http://schemas.microsoft.com/office/drawing/2014/main" xmlns="" id="{89DABC39-250A-44B4-85EC-EBC9311DF365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81" name="Text Box 70">
          <a:extLst>
            <a:ext uri="{FF2B5EF4-FFF2-40B4-BE49-F238E27FC236}">
              <a16:creationId xmlns:a16="http://schemas.microsoft.com/office/drawing/2014/main" xmlns="" id="{0C33C5E0-BAC1-4F9A-B16B-1F30657E99DA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82" name="Text Box 71">
          <a:extLst>
            <a:ext uri="{FF2B5EF4-FFF2-40B4-BE49-F238E27FC236}">
              <a16:creationId xmlns:a16="http://schemas.microsoft.com/office/drawing/2014/main" xmlns="" id="{13C318DB-002B-47C5-86F3-695753576C96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83" name="Text Box 72">
          <a:extLst>
            <a:ext uri="{FF2B5EF4-FFF2-40B4-BE49-F238E27FC236}">
              <a16:creationId xmlns:a16="http://schemas.microsoft.com/office/drawing/2014/main" xmlns="" id="{F0FCA9FE-3C56-4E73-9C50-334669FCEC86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66675</xdr:rowOff>
    </xdr:to>
    <xdr:sp macro="" textlink="">
      <xdr:nvSpPr>
        <xdr:cNvPr id="230184" name="Text Box 73">
          <a:extLst>
            <a:ext uri="{FF2B5EF4-FFF2-40B4-BE49-F238E27FC236}">
              <a16:creationId xmlns:a16="http://schemas.microsoft.com/office/drawing/2014/main" xmlns="" id="{C063F2EF-B93B-4A9C-8B6F-4F19CF678E32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85" name="Text Box 46">
          <a:extLst>
            <a:ext uri="{FF2B5EF4-FFF2-40B4-BE49-F238E27FC236}">
              <a16:creationId xmlns:a16="http://schemas.microsoft.com/office/drawing/2014/main" xmlns="" id="{00789CED-D9F7-4BFC-A40E-03EF820D8E31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86" name="Text Box 43">
          <a:extLst>
            <a:ext uri="{FF2B5EF4-FFF2-40B4-BE49-F238E27FC236}">
              <a16:creationId xmlns:a16="http://schemas.microsoft.com/office/drawing/2014/main" xmlns="" id="{F8A92A00-A83C-4A4D-A336-0FABB510FDDD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87" name="Text Box 46">
          <a:extLst>
            <a:ext uri="{FF2B5EF4-FFF2-40B4-BE49-F238E27FC236}">
              <a16:creationId xmlns:a16="http://schemas.microsoft.com/office/drawing/2014/main" xmlns="" id="{82FBAE5E-FBA3-444A-8190-E4D1164510E7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28575</xdr:rowOff>
    </xdr:to>
    <xdr:sp macro="" textlink="">
      <xdr:nvSpPr>
        <xdr:cNvPr id="230188" name="Text Box 43">
          <a:extLst>
            <a:ext uri="{FF2B5EF4-FFF2-40B4-BE49-F238E27FC236}">
              <a16:creationId xmlns:a16="http://schemas.microsoft.com/office/drawing/2014/main" xmlns="" id="{F1E76264-2FCD-4464-8D66-AA84E2A8669E}"/>
            </a:ext>
          </a:extLst>
        </xdr:cNvPr>
        <xdr:cNvSpPr txBox="1">
          <a:spLocks noChangeArrowheads="1"/>
        </xdr:cNvSpPr>
      </xdr:nvSpPr>
      <xdr:spPr bwMode="auto">
        <a:xfrm>
          <a:off x="3314700" y="29251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47625</xdr:rowOff>
    </xdr:to>
    <xdr:sp macro="" textlink="">
      <xdr:nvSpPr>
        <xdr:cNvPr id="230189" name="Text Box 68">
          <a:extLst>
            <a:ext uri="{FF2B5EF4-FFF2-40B4-BE49-F238E27FC236}">
              <a16:creationId xmlns:a16="http://schemas.microsoft.com/office/drawing/2014/main" xmlns="" id="{938B831B-0D23-4965-8A85-2A2A542E6B45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47625</xdr:rowOff>
    </xdr:to>
    <xdr:sp macro="" textlink="">
      <xdr:nvSpPr>
        <xdr:cNvPr id="230190" name="Text Box 69">
          <a:extLst>
            <a:ext uri="{FF2B5EF4-FFF2-40B4-BE49-F238E27FC236}">
              <a16:creationId xmlns:a16="http://schemas.microsoft.com/office/drawing/2014/main" xmlns="" id="{9916F4DF-7391-4BD2-A2A9-420AE50D4EE7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47625</xdr:rowOff>
    </xdr:to>
    <xdr:sp macro="" textlink="">
      <xdr:nvSpPr>
        <xdr:cNvPr id="230191" name="Text Box 70">
          <a:extLst>
            <a:ext uri="{FF2B5EF4-FFF2-40B4-BE49-F238E27FC236}">
              <a16:creationId xmlns:a16="http://schemas.microsoft.com/office/drawing/2014/main" xmlns="" id="{6BF01907-7BE6-4A7F-99A3-2A890EFB6AAA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47625</xdr:rowOff>
    </xdr:to>
    <xdr:sp macro="" textlink="">
      <xdr:nvSpPr>
        <xdr:cNvPr id="230192" name="Text Box 71">
          <a:extLst>
            <a:ext uri="{FF2B5EF4-FFF2-40B4-BE49-F238E27FC236}">
              <a16:creationId xmlns:a16="http://schemas.microsoft.com/office/drawing/2014/main" xmlns="" id="{D9429D79-3175-4C06-9523-62ECC8ED37EB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47625</xdr:rowOff>
    </xdr:to>
    <xdr:sp macro="" textlink="">
      <xdr:nvSpPr>
        <xdr:cNvPr id="230193" name="Text Box 72">
          <a:extLst>
            <a:ext uri="{FF2B5EF4-FFF2-40B4-BE49-F238E27FC236}">
              <a16:creationId xmlns:a16="http://schemas.microsoft.com/office/drawing/2014/main" xmlns="" id="{EB99A0A8-86C0-434B-938B-F17D4D8A2F1B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47625</xdr:rowOff>
    </xdr:to>
    <xdr:sp macro="" textlink="">
      <xdr:nvSpPr>
        <xdr:cNvPr id="230194" name="Text Box 73">
          <a:extLst>
            <a:ext uri="{FF2B5EF4-FFF2-40B4-BE49-F238E27FC236}">
              <a16:creationId xmlns:a16="http://schemas.microsoft.com/office/drawing/2014/main" xmlns="" id="{7184748E-F6B3-44CE-9A22-85CAAB3EF336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195" name="Text Box 46">
          <a:extLst>
            <a:ext uri="{FF2B5EF4-FFF2-40B4-BE49-F238E27FC236}">
              <a16:creationId xmlns:a16="http://schemas.microsoft.com/office/drawing/2014/main" xmlns="" id="{56A5BA03-212C-466B-AFE1-16EBC2C34DC3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196" name="Text Box 43">
          <a:extLst>
            <a:ext uri="{FF2B5EF4-FFF2-40B4-BE49-F238E27FC236}">
              <a16:creationId xmlns:a16="http://schemas.microsoft.com/office/drawing/2014/main" xmlns="" id="{B84462A5-F753-4C6C-B7B9-EB7E1F50487B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197" name="Text Box 46">
          <a:extLst>
            <a:ext uri="{FF2B5EF4-FFF2-40B4-BE49-F238E27FC236}">
              <a16:creationId xmlns:a16="http://schemas.microsoft.com/office/drawing/2014/main" xmlns="" id="{586E9C85-B0C8-45CA-9988-68910CD42625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198" name="Text Box 43">
          <a:extLst>
            <a:ext uri="{FF2B5EF4-FFF2-40B4-BE49-F238E27FC236}">
              <a16:creationId xmlns:a16="http://schemas.microsoft.com/office/drawing/2014/main" xmlns="" id="{A4C2D9E1-4D31-434F-963E-9E389333BFFF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</xdr:row>
      <xdr:rowOff>0</xdr:rowOff>
    </xdr:from>
    <xdr:to>
      <xdr:col>1</xdr:col>
      <xdr:colOff>790575</xdr:colOff>
      <xdr:row>28</xdr:row>
      <xdr:rowOff>0</xdr:rowOff>
    </xdr:to>
    <xdr:sp macro="" textlink="">
      <xdr:nvSpPr>
        <xdr:cNvPr id="230199" name="Text Box 10">
          <a:extLst>
            <a:ext uri="{FF2B5EF4-FFF2-40B4-BE49-F238E27FC236}">
              <a16:creationId xmlns:a16="http://schemas.microsoft.com/office/drawing/2014/main" xmlns="" id="{8760C24B-6A4B-4EBB-8146-7447C430EDB5}"/>
            </a:ext>
          </a:extLst>
        </xdr:cNvPr>
        <xdr:cNvSpPr txBox="1">
          <a:spLocks noChangeArrowheads="1"/>
        </xdr:cNvSpPr>
      </xdr:nvSpPr>
      <xdr:spPr bwMode="auto">
        <a:xfrm>
          <a:off x="1085850" y="6743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</xdr:row>
      <xdr:rowOff>0</xdr:rowOff>
    </xdr:from>
    <xdr:to>
      <xdr:col>1</xdr:col>
      <xdr:colOff>790575</xdr:colOff>
      <xdr:row>28</xdr:row>
      <xdr:rowOff>0</xdr:rowOff>
    </xdr:to>
    <xdr:sp macro="" textlink="">
      <xdr:nvSpPr>
        <xdr:cNvPr id="230200" name="Text Box 11">
          <a:extLst>
            <a:ext uri="{FF2B5EF4-FFF2-40B4-BE49-F238E27FC236}">
              <a16:creationId xmlns:a16="http://schemas.microsoft.com/office/drawing/2014/main" xmlns="" id="{D651B175-4D12-4B83-8C6E-DCDF0DDB8A12}"/>
            </a:ext>
          </a:extLst>
        </xdr:cNvPr>
        <xdr:cNvSpPr txBox="1">
          <a:spLocks noChangeArrowheads="1"/>
        </xdr:cNvSpPr>
      </xdr:nvSpPr>
      <xdr:spPr bwMode="auto">
        <a:xfrm>
          <a:off x="1085850" y="6743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28</xdr:row>
      <xdr:rowOff>0</xdr:rowOff>
    </xdr:to>
    <xdr:sp macro="" textlink="">
      <xdr:nvSpPr>
        <xdr:cNvPr id="230201" name="Text Box 65">
          <a:extLst>
            <a:ext uri="{FF2B5EF4-FFF2-40B4-BE49-F238E27FC236}">
              <a16:creationId xmlns:a16="http://schemas.microsoft.com/office/drawing/2014/main" xmlns="" id="{0260D33D-5A6B-4C16-B377-5D9EE41D9278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28</xdr:row>
      <xdr:rowOff>0</xdr:rowOff>
    </xdr:to>
    <xdr:sp macro="" textlink="">
      <xdr:nvSpPr>
        <xdr:cNvPr id="230202" name="Text Box 91">
          <a:extLst>
            <a:ext uri="{FF2B5EF4-FFF2-40B4-BE49-F238E27FC236}">
              <a16:creationId xmlns:a16="http://schemas.microsoft.com/office/drawing/2014/main" xmlns="" id="{BB2B64E4-3F3B-4A90-9D9B-C3332F791607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28</xdr:row>
      <xdr:rowOff>0</xdr:rowOff>
    </xdr:to>
    <xdr:sp macro="" textlink="">
      <xdr:nvSpPr>
        <xdr:cNvPr id="230203" name="Text Box 65">
          <a:extLst>
            <a:ext uri="{FF2B5EF4-FFF2-40B4-BE49-F238E27FC236}">
              <a16:creationId xmlns:a16="http://schemas.microsoft.com/office/drawing/2014/main" xmlns="" id="{5A4DCA16-8AB5-47D9-9176-33225A553E25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28</xdr:row>
      <xdr:rowOff>0</xdr:rowOff>
    </xdr:to>
    <xdr:sp macro="" textlink="">
      <xdr:nvSpPr>
        <xdr:cNvPr id="230204" name="Text Box 91">
          <a:extLst>
            <a:ext uri="{FF2B5EF4-FFF2-40B4-BE49-F238E27FC236}">
              <a16:creationId xmlns:a16="http://schemas.microsoft.com/office/drawing/2014/main" xmlns="" id="{E4426A22-5339-4A65-8841-639243F23B60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0</xdr:rowOff>
    </xdr:to>
    <xdr:sp macro="" textlink="">
      <xdr:nvSpPr>
        <xdr:cNvPr id="230205" name="Text Box 46">
          <a:extLst>
            <a:ext uri="{FF2B5EF4-FFF2-40B4-BE49-F238E27FC236}">
              <a16:creationId xmlns:a16="http://schemas.microsoft.com/office/drawing/2014/main" xmlns="" id="{BACC3956-01D3-459C-A269-572928235204}"/>
            </a:ext>
          </a:extLst>
        </xdr:cNvPr>
        <xdr:cNvSpPr txBox="1">
          <a:spLocks noChangeArrowheads="1"/>
        </xdr:cNvSpPr>
      </xdr:nvSpPr>
      <xdr:spPr bwMode="auto">
        <a:xfrm>
          <a:off x="3943350" y="6743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0</xdr:rowOff>
    </xdr:to>
    <xdr:sp macro="" textlink="">
      <xdr:nvSpPr>
        <xdr:cNvPr id="230206" name="Text Box 43">
          <a:extLst>
            <a:ext uri="{FF2B5EF4-FFF2-40B4-BE49-F238E27FC236}">
              <a16:creationId xmlns:a16="http://schemas.microsoft.com/office/drawing/2014/main" xmlns="" id="{3E502E37-DDE3-4F6A-925F-5F5DD0663F16}"/>
            </a:ext>
          </a:extLst>
        </xdr:cNvPr>
        <xdr:cNvSpPr txBox="1">
          <a:spLocks noChangeArrowheads="1"/>
        </xdr:cNvSpPr>
      </xdr:nvSpPr>
      <xdr:spPr bwMode="auto">
        <a:xfrm>
          <a:off x="3943350" y="6743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07" name="Text Box 68">
          <a:extLst>
            <a:ext uri="{FF2B5EF4-FFF2-40B4-BE49-F238E27FC236}">
              <a16:creationId xmlns:a16="http://schemas.microsoft.com/office/drawing/2014/main" xmlns="" id="{79705939-B7B1-435D-9C72-CE24B223D792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08" name="Text Box 69">
          <a:extLst>
            <a:ext uri="{FF2B5EF4-FFF2-40B4-BE49-F238E27FC236}">
              <a16:creationId xmlns:a16="http://schemas.microsoft.com/office/drawing/2014/main" xmlns="" id="{946BA2F6-433F-4929-9C3F-8BA3AF337A94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09" name="Text Box 70">
          <a:extLst>
            <a:ext uri="{FF2B5EF4-FFF2-40B4-BE49-F238E27FC236}">
              <a16:creationId xmlns:a16="http://schemas.microsoft.com/office/drawing/2014/main" xmlns="" id="{07A00988-14D3-49F0-A955-939354FF6EA0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10" name="Text Box 71">
          <a:extLst>
            <a:ext uri="{FF2B5EF4-FFF2-40B4-BE49-F238E27FC236}">
              <a16:creationId xmlns:a16="http://schemas.microsoft.com/office/drawing/2014/main" xmlns="" id="{780DB81A-141C-4F4C-AA78-3A6CBE845644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11" name="Text Box 72">
          <a:extLst>
            <a:ext uri="{FF2B5EF4-FFF2-40B4-BE49-F238E27FC236}">
              <a16:creationId xmlns:a16="http://schemas.microsoft.com/office/drawing/2014/main" xmlns="" id="{3440FA77-B4ED-4876-A055-1D3C5C77DB7E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12" name="Text Box 73">
          <a:extLst>
            <a:ext uri="{FF2B5EF4-FFF2-40B4-BE49-F238E27FC236}">
              <a16:creationId xmlns:a16="http://schemas.microsoft.com/office/drawing/2014/main" xmlns="" id="{99768649-96A3-43C6-95E3-308AC3704263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13" name="Text Box 46">
          <a:extLst>
            <a:ext uri="{FF2B5EF4-FFF2-40B4-BE49-F238E27FC236}">
              <a16:creationId xmlns:a16="http://schemas.microsoft.com/office/drawing/2014/main" xmlns="" id="{4C94EE6C-3364-40EA-A32D-35AAF892FD9E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14" name="Text Box 43">
          <a:extLst>
            <a:ext uri="{FF2B5EF4-FFF2-40B4-BE49-F238E27FC236}">
              <a16:creationId xmlns:a16="http://schemas.microsoft.com/office/drawing/2014/main" xmlns="" id="{29A3289D-7A54-42FD-8A62-89CA92661EAB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15" name="Text Box 46">
          <a:extLst>
            <a:ext uri="{FF2B5EF4-FFF2-40B4-BE49-F238E27FC236}">
              <a16:creationId xmlns:a16="http://schemas.microsoft.com/office/drawing/2014/main" xmlns="" id="{49A52DD3-DECC-44EC-B05B-89F1030A1042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16" name="Text Box 43">
          <a:extLst>
            <a:ext uri="{FF2B5EF4-FFF2-40B4-BE49-F238E27FC236}">
              <a16:creationId xmlns:a16="http://schemas.microsoft.com/office/drawing/2014/main" xmlns="" id="{A2A4F86F-AF29-4B0E-A278-62C805E6B6EC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17" name="Text Box 68">
          <a:extLst>
            <a:ext uri="{FF2B5EF4-FFF2-40B4-BE49-F238E27FC236}">
              <a16:creationId xmlns:a16="http://schemas.microsoft.com/office/drawing/2014/main" xmlns="" id="{ADF45414-AEB2-4707-9B4F-8CC31B00955A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18" name="Text Box 69">
          <a:extLst>
            <a:ext uri="{FF2B5EF4-FFF2-40B4-BE49-F238E27FC236}">
              <a16:creationId xmlns:a16="http://schemas.microsoft.com/office/drawing/2014/main" xmlns="" id="{FAB2DDD3-EEFC-45BE-8671-BC7ECD870406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19" name="Text Box 70">
          <a:extLst>
            <a:ext uri="{FF2B5EF4-FFF2-40B4-BE49-F238E27FC236}">
              <a16:creationId xmlns:a16="http://schemas.microsoft.com/office/drawing/2014/main" xmlns="" id="{39E6764C-FC8C-4386-B287-AA42687F5AE5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20" name="Text Box 71">
          <a:extLst>
            <a:ext uri="{FF2B5EF4-FFF2-40B4-BE49-F238E27FC236}">
              <a16:creationId xmlns:a16="http://schemas.microsoft.com/office/drawing/2014/main" xmlns="" id="{B3A76D73-648A-4521-8628-EBCB3E2AB59B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21" name="Text Box 72">
          <a:extLst>
            <a:ext uri="{FF2B5EF4-FFF2-40B4-BE49-F238E27FC236}">
              <a16:creationId xmlns:a16="http://schemas.microsoft.com/office/drawing/2014/main" xmlns="" id="{0689DE56-5288-4650-8C32-5BD09156DB59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66675</xdr:rowOff>
    </xdr:to>
    <xdr:sp macro="" textlink="">
      <xdr:nvSpPr>
        <xdr:cNvPr id="230222" name="Text Box 73">
          <a:extLst>
            <a:ext uri="{FF2B5EF4-FFF2-40B4-BE49-F238E27FC236}">
              <a16:creationId xmlns:a16="http://schemas.microsoft.com/office/drawing/2014/main" xmlns="" id="{FD4FD744-D814-4A8D-8C24-CD624A0322C7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23" name="Text Box 46">
          <a:extLst>
            <a:ext uri="{FF2B5EF4-FFF2-40B4-BE49-F238E27FC236}">
              <a16:creationId xmlns:a16="http://schemas.microsoft.com/office/drawing/2014/main" xmlns="" id="{76DB7D62-B4C2-48E2-A528-F5643C98CC50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24" name="Text Box 43">
          <a:extLst>
            <a:ext uri="{FF2B5EF4-FFF2-40B4-BE49-F238E27FC236}">
              <a16:creationId xmlns:a16="http://schemas.microsoft.com/office/drawing/2014/main" xmlns="" id="{B7F0226A-4B9A-44C4-B965-8081F3672689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25" name="Text Box 46">
          <a:extLst>
            <a:ext uri="{FF2B5EF4-FFF2-40B4-BE49-F238E27FC236}">
              <a16:creationId xmlns:a16="http://schemas.microsoft.com/office/drawing/2014/main" xmlns="" id="{BA408B03-94C2-4EE9-9077-1AC238A7384D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28575</xdr:rowOff>
    </xdr:to>
    <xdr:sp macro="" textlink="">
      <xdr:nvSpPr>
        <xdr:cNvPr id="230226" name="Text Box 43">
          <a:extLst>
            <a:ext uri="{FF2B5EF4-FFF2-40B4-BE49-F238E27FC236}">
              <a16:creationId xmlns:a16="http://schemas.microsoft.com/office/drawing/2014/main" xmlns="" id="{42320A42-E130-4154-9EA3-911CF6FF30BA}"/>
            </a:ext>
          </a:extLst>
        </xdr:cNvPr>
        <xdr:cNvSpPr txBox="1">
          <a:spLocks noChangeArrowheads="1"/>
        </xdr:cNvSpPr>
      </xdr:nvSpPr>
      <xdr:spPr bwMode="auto">
        <a:xfrm>
          <a:off x="3314700" y="6743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47625</xdr:rowOff>
    </xdr:to>
    <xdr:sp macro="" textlink="">
      <xdr:nvSpPr>
        <xdr:cNvPr id="229135" name="Text Box 68">
          <a:extLst>
            <a:ext uri="{FF2B5EF4-FFF2-40B4-BE49-F238E27FC236}">
              <a16:creationId xmlns:a16="http://schemas.microsoft.com/office/drawing/2014/main" xmlns="" id="{FCC61A40-5368-46FD-B43B-282F908BC6E2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47625</xdr:rowOff>
    </xdr:to>
    <xdr:sp macro="" textlink="">
      <xdr:nvSpPr>
        <xdr:cNvPr id="229136" name="Text Box 69">
          <a:extLst>
            <a:ext uri="{FF2B5EF4-FFF2-40B4-BE49-F238E27FC236}">
              <a16:creationId xmlns:a16="http://schemas.microsoft.com/office/drawing/2014/main" xmlns="" id="{7FA56265-13CF-4B4A-AD9B-8D4476AC9636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47625</xdr:rowOff>
    </xdr:to>
    <xdr:sp macro="" textlink="">
      <xdr:nvSpPr>
        <xdr:cNvPr id="229137" name="Text Box 70">
          <a:extLst>
            <a:ext uri="{FF2B5EF4-FFF2-40B4-BE49-F238E27FC236}">
              <a16:creationId xmlns:a16="http://schemas.microsoft.com/office/drawing/2014/main" xmlns="" id="{88736A90-CC4A-4DDB-B50E-182EC9DB2AEB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47625</xdr:rowOff>
    </xdr:to>
    <xdr:sp macro="" textlink="">
      <xdr:nvSpPr>
        <xdr:cNvPr id="229138" name="Text Box 71">
          <a:extLst>
            <a:ext uri="{FF2B5EF4-FFF2-40B4-BE49-F238E27FC236}">
              <a16:creationId xmlns:a16="http://schemas.microsoft.com/office/drawing/2014/main" xmlns="" id="{B6C83305-BAE5-47E9-98D8-73B9A95D99C8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47625</xdr:rowOff>
    </xdr:to>
    <xdr:sp macro="" textlink="">
      <xdr:nvSpPr>
        <xdr:cNvPr id="229139" name="Text Box 72">
          <a:extLst>
            <a:ext uri="{FF2B5EF4-FFF2-40B4-BE49-F238E27FC236}">
              <a16:creationId xmlns:a16="http://schemas.microsoft.com/office/drawing/2014/main" xmlns="" id="{48E5B8BD-4996-4DC9-AA41-CAB09A198C86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47625</xdr:rowOff>
    </xdr:to>
    <xdr:sp macro="" textlink="">
      <xdr:nvSpPr>
        <xdr:cNvPr id="229140" name="Text Box 73">
          <a:extLst>
            <a:ext uri="{FF2B5EF4-FFF2-40B4-BE49-F238E27FC236}">
              <a16:creationId xmlns:a16="http://schemas.microsoft.com/office/drawing/2014/main" xmlns="" id="{302CB4C5-05E4-4BDF-A2B0-7D3329EAC9DD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41" name="Text Box 46">
          <a:extLst>
            <a:ext uri="{FF2B5EF4-FFF2-40B4-BE49-F238E27FC236}">
              <a16:creationId xmlns:a16="http://schemas.microsoft.com/office/drawing/2014/main" xmlns="" id="{F889FFFE-2FDF-4132-A069-6C26A6F7F423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42" name="Text Box 43">
          <a:extLst>
            <a:ext uri="{FF2B5EF4-FFF2-40B4-BE49-F238E27FC236}">
              <a16:creationId xmlns:a16="http://schemas.microsoft.com/office/drawing/2014/main" xmlns="" id="{158A127A-8F4F-44A0-851B-9A8252BA6E18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43" name="Text Box 46">
          <a:extLst>
            <a:ext uri="{FF2B5EF4-FFF2-40B4-BE49-F238E27FC236}">
              <a16:creationId xmlns:a16="http://schemas.microsoft.com/office/drawing/2014/main" xmlns="" id="{BBD6659E-9500-4BDA-9395-4B0C51CCEFC4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44" name="Text Box 43">
          <a:extLst>
            <a:ext uri="{FF2B5EF4-FFF2-40B4-BE49-F238E27FC236}">
              <a16:creationId xmlns:a16="http://schemas.microsoft.com/office/drawing/2014/main" xmlns="" id="{AAC75551-436E-4A30-B076-A75FCB4DF4E4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790575</xdr:colOff>
      <xdr:row>219</xdr:row>
      <xdr:rowOff>0</xdr:rowOff>
    </xdr:to>
    <xdr:sp macro="" textlink="">
      <xdr:nvSpPr>
        <xdr:cNvPr id="229145" name="Text Box 10">
          <a:extLst>
            <a:ext uri="{FF2B5EF4-FFF2-40B4-BE49-F238E27FC236}">
              <a16:creationId xmlns:a16="http://schemas.microsoft.com/office/drawing/2014/main" xmlns="" id="{7FC3F79E-48A4-450B-AEEB-1A893DF38534}"/>
            </a:ext>
          </a:extLst>
        </xdr:cNvPr>
        <xdr:cNvSpPr txBox="1">
          <a:spLocks noChangeArrowheads="1"/>
        </xdr:cNvSpPr>
      </xdr:nvSpPr>
      <xdr:spPr bwMode="auto">
        <a:xfrm>
          <a:off x="1085850" y="4481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790575</xdr:colOff>
      <xdr:row>219</xdr:row>
      <xdr:rowOff>0</xdr:rowOff>
    </xdr:to>
    <xdr:sp macro="" textlink="">
      <xdr:nvSpPr>
        <xdr:cNvPr id="229146" name="Text Box 11">
          <a:extLst>
            <a:ext uri="{FF2B5EF4-FFF2-40B4-BE49-F238E27FC236}">
              <a16:creationId xmlns:a16="http://schemas.microsoft.com/office/drawing/2014/main" xmlns="" id="{951D6C4E-558C-42DF-A62C-C5954787D9B2}"/>
            </a:ext>
          </a:extLst>
        </xdr:cNvPr>
        <xdr:cNvSpPr txBox="1">
          <a:spLocks noChangeArrowheads="1"/>
        </xdr:cNvSpPr>
      </xdr:nvSpPr>
      <xdr:spPr bwMode="auto">
        <a:xfrm>
          <a:off x="1085850" y="4481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219</xdr:row>
      <xdr:rowOff>0</xdr:rowOff>
    </xdr:to>
    <xdr:sp macro="" textlink="">
      <xdr:nvSpPr>
        <xdr:cNvPr id="229147" name="Text Box 65">
          <a:extLst>
            <a:ext uri="{FF2B5EF4-FFF2-40B4-BE49-F238E27FC236}">
              <a16:creationId xmlns:a16="http://schemas.microsoft.com/office/drawing/2014/main" xmlns="" id="{734AA1D2-043D-4B95-BF3C-8C9DD2D04012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219</xdr:row>
      <xdr:rowOff>0</xdr:rowOff>
    </xdr:to>
    <xdr:sp macro="" textlink="">
      <xdr:nvSpPr>
        <xdr:cNvPr id="229148" name="Text Box 91">
          <a:extLst>
            <a:ext uri="{FF2B5EF4-FFF2-40B4-BE49-F238E27FC236}">
              <a16:creationId xmlns:a16="http://schemas.microsoft.com/office/drawing/2014/main" xmlns="" id="{548D3F8F-F0CC-41E5-A571-66D324FC1C3D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219</xdr:row>
      <xdr:rowOff>0</xdr:rowOff>
    </xdr:to>
    <xdr:sp macro="" textlink="">
      <xdr:nvSpPr>
        <xdr:cNvPr id="229149" name="Text Box 65">
          <a:extLst>
            <a:ext uri="{FF2B5EF4-FFF2-40B4-BE49-F238E27FC236}">
              <a16:creationId xmlns:a16="http://schemas.microsoft.com/office/drawing/2014/main" xmlns="" id="{1BB066DF-B921-4AA8-AAFD-6160F188C5B8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219</xdr:row>
      <xdr:rowOff>0</xdr:rowOff>
    </xdr:to>
    <xdr:sp macro="" textlink="">
      <xdr:nvSpPr>
        <xdr:cNvPr id="229150" name="Text Box 91">
          <a:extLst>
            <a:ext uri="{FF2B5EF4-FFF2-40B4-BE49-F238E27FC236}">
              <a16:creationId xmlns:a16="http://schemas.microsoft.com/office/drawing/2014/main" xmlns="" id="{6911574C-4620-4E65-A237-E91E4CF2CD02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76200</xdr:colOff>
      <xdr:row>219</xdr:row>
      <xdr:rowOff>0</xdr:rowOff>
    </xdr:to>
    <xdr:sp macro="" textlink="">
      <xdr:nvSpPr>
        <xdr:cNvPr id="229151" name="Text Box 46">
          <a:extLst>
            <a:ext uri="{FF2B5EF4-FFF2-40B4-BE49-F238E27FC236}">
              <a16:creationId xmlns:a16="http://schemas.microsoft.com/office/drawing/2014/main" xmlns="" id="{B5A94E49-7833-4590-AFB7-3849C2FB387B}"/>
            </a:ext>
          </a:extLst>
        </xdr:cNvPr>
        <xdr:cNvSpPr txBox="1">
          <a:spLocks noChangeArrowheads="1"/>
        </xdr:cNvSpPr>
      </xdr:nvSpPr>
      <xdr:spPr bwMode="auto">
        <a:xfrm>
          <a:off x="3800475" y="44815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76200</xdr:colOff>
      <xdr:row>219</xdr:row>
      <xdr:rowOff>0</xdr:rowOff>
    </xdr:to>
    <xdr:sp macro="" textlink="">
      <xdr:nvSpPr>
        <xdr:cNvPr id="229152" name="Text Box 43">
          <a:extLst>
            <a:ext uri="{FF2B5EF4-FFF2-40B4-BE49-F238E27FC236}">
              <a16:creationId xmlns:a16="http://schemas.microsoft.com/office/drawing/2014/main" xmlns="" id="{50931DDA-397D-4513-AD11-056BE69F159C}"/>
            </a:ext>
          </a:extLst>
        </xdr:cNvPr>
        <xdr:cNvSpPr txBox="1">
          <a:spLocks noChangeArrowheads="1"/>
        </xdr:cNvSpPr>
      </xdr:nvSpPr>
      <xdr:spPr bwMode="auto">
        <a:xfrm>
          <a:off x="3800475" y="44815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53" name="Text Box 68">
          <a:extLst>
            <a:ext uri="{FF2B5EF4-FFF2-40B4-BE49-F238E27FC236}">
              <a16:creationId xmlns:a16="http://schemas.microsoft.com/office/drawing/2014/main" xmlns="" id="{3BE851D6-18C4-4AB3-9DAC-678758575AD7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54" name="Text Box 69">
          <a:extLst>
            <a:ext uri="{FF2B5EF4-FFF2-40B4-BE49-F238E27FC236}">
              <a16:creationId xmlns:a16="http://schemas.microsoft.com/office/drawing/2014/main" xmlns="" id="{1542BD66-4F09-47D8-B350-B6709F624E32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55" name="Text Box 70">
          <a:extLst>
            <a:ext uri="{FF2B5EF4-FFF2-40B4-BE49-F238E27FC236}">
              <a16:creationId xmlns:a16="http://schemas.microsoft.com/office/drawing/2014/main" xmlns="" id="{70C2593F-8B56-47D9-849F-4E0C7E30298A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56" name="Text Box 71">
          <a:extLst>
            <a:ext uri="{FF2B5EF4-FFF2-40B4-BE49-F238E27FC236}">
              <a16:creationId xmlns:a16="http://schemas.microsoft.com/office/drawing/2014/main" xmlns="" id="{50972E3B-E6F9-467F-88F7-BF1CC71A8BC4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57" name="Text Box 72">
          <a:extLst>
            <a:ext uri="{FF2B5EF4-FFF2-40B4-BE49-F238E27FC236}">
              <a16:creationId xmlns:a16="http://schemas.microsoft.com/office/drawing/2014/main" xmlns="" id="{394D2A73-7FEE-4DE5-BE2D-D4B0BA69BE39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58" name="Text Box 73">
          <a:extLst>
            <a:ext uri="{FF2B5EF4-FFF2-40B4-BE49-F238E27FC236}">
              <a16:creationId xmlns:a16="http://schemas.microsoft.com/office/drawing/2014/main" xmlns="" id="{91115271-8D1F-4777-ADC3-62E419D9F370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59" name="Text Box 46">
          <a:extLst>
            <a:ext uri="{FF2B5EF4-FFF2-40B4-BE49-F238E27FC236}">
              <a16:creationId xmlns:a16="http://schemas.microsoft.com/office/drawing/2014/main" xmlns="" id="{66150145-9D77-46EF-9880-BBE6489DC8BA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60" name="Text Box 43">
          <a:extLst>
            <a:ext uri="{FF2B5EF4-FFF2-40B4-BE49-F238E27FC236}">
              <a16:creationId xmlns:a16="http://schemas.microsoft.com/office/drawing/2014/main" xmlns="" id="{3247B1A1-8C92-4B6E-8B2C-7B3D01095D96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61" name="Text Box 46">
          <a:extLst>
            <a:ext uri="{FF2B5EF4-FFF2-40B4-BE49-F238E27FC236}">
              <a16:creationId xmlns:a16="http://schemas.microsoft.com/office/drawing/2014/main" xmlns="" id="{4F7E850C-0D13-4604-8634-0A933344A5D4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62" name="Text Box 43">
          <a:extLst>
            <a:ext uri="{FF2B5EF4-FFF2-40B4-BE49-F238E27FC236}">
              <a16:creationId xmlns:a16="http://schemas.microsoft.com/office/drawing/2014/main" xmlns="" id="{F3EC7077-4BB2-45C4-A050-F9A12CABAFCB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63" name="Text Box 68">
          <a:extLst>
            <a:ext uri="{FF2B5EF4-FFF2-40B4-BE49-F238E27FC236}">
              <a16:creationId xmlns:a16="http://schemas.microsoft.com/office/drawing/2014/main" xmlns="" id="{45F05085-D4C0-4AF7-9F4E-7EB7CF3A0EB5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64" name="Text Box 69">
          <a:extLst>
            <a:ext uri="{FF2B5EF4-FFF2-40B4-BE49-F238E27FC236}">
              <a16:creationId xmlns:a16="http://schemas.microsoft.com/office/drawing/2014/main" xmlns="" id="{CCABEDDC-421C-4824-B3F6-F31EF12AC806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65" name="Text Box 70">
          <a:extLst>
            <a:ext uri="{FF2B5EF4-FFF2-40B4-BE49-F238E27FC236}">
              <a16:creationId xmlns:a16="http://schemas.microsoft.com/office/drawing/2014/main" xmlns="" id="{F4F35489-11A4-498A-8A5D-C7CE3D202D37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66" name="Text Box 71">
          <a:extLst>
            <a:ext uri="{FF2B5EF4-FFF2-40B4-BE49-F238E27FC236}">
              <a16:creationId xmlns:a16="http://schemas.microsoft.com/office/drawing/2014/main" xmlns="" id="{91774C2C-8FDD-44C2-931F-169EA427A221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67" name="Text Box 72">
          <a:extLst>
            <a:ext uri="{FF2B5EF4-FFF2-40B4-BE49-F238E27FC236}">
              <a16:creationId xmlns:a16="http://schemas.microsoft.com/office/drawing/2014/main" xmlns="" id="{6B98F22F-D735-4D4A-B17A-36F76456FF57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66675</xdr:rowOff>
    </xdr:to>
    <xdr:sp macro="" textlink="">
      <xdr:nvSpPr>
        <xdr:cNvPr id="229168" name="Text Box 73">
          <a:extLst>
            <a:ext uri="{FF2B5EF4-FFF2-40B4-BE49-F238E27FC236}">
              <a16:creationId xmlns:a16="http://schemas.microsoft.com/office/drawing/2014/main" xmlns="" id="{18CBE826-345A-48E0-8C42-18C5D44C1CED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69" name="Text Box 46">
          <a:extLst>
            <a:ext uri="{FF2B5EF4-FFF2-40B4-BE49-F238E27FC236}">
              <a16:creationId xmlns:a16="http://schemas.microsoft.com/office/drawing/2014/main" xmlns="" id="{FB6EDA96-7125-4DF5-ABCE-7F9384BD62EF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70" name="Text Box 43">
          <a:extLst>
            <a:ext uri="{FF2B5EF4-FFF2-40B4-BE49-F238E27FC236}">
              <a16:creationId xmlns:a16="http://schemas.microsoft.com/office/drawing/2014/main" xmlns="" id="{6801FA84-889E-45DC-AA4C-C5233749AEDA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71" name="Text Box 46">
          <a:extLst>
            <a:ext uri="{FF2B5EF4-FFF2-40B4-BE49-F238E27FC236}">
              <a16:creationId xmlns:a16="http://schemas.microsoft.com/office/drawing/2014/main" xmlns="" id="{E51539D6-94DD-45D4-997E-A0ABF1F1D04F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76200</xdr:colOff>
      <xdr:row>218</xdr:row>
      <xdr:rowOff>28575</xdr:rowOff>
    </xdr:to>
    <xdr:sp macro="" textlink="">
      <xdr:nvSpPr>
        <xdr:cNvPr id="229172" name="Text Box 43">
          <a:extLst>
            <a:ext uri="{FF2B5EF4-FFF2-40B4-BE49-F238E27FC236}">
              <a16:creationId xmlns:a16="http://schemas.microsoft.com/office/drawing/2014/main" xmlns="" id="{2565F190-EFAD-4AF9-B066-529189F92A37}"/>
            </a:ext>
          </a:extLst>
        </xdr:cNvPr>
        <xdr:cNvSpPr txBox="1">
          <a:spLocks noChangeArrowheads="1"/>
        </xdr:cNvSpPr>
      </xdr:nvSpPr>
      <xdr:spPr bwMode="auto">
        <a:xfrm>
          <a:off x="3171825" y="44815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173" name="Text Box 68">
          <a:extLst>
            <a:ext uri="{FF2B5EF4-FFF2-40B4-BE49-F238E27FC236}">
              <a16:creationId xmlns:a16="http://schemas.microsoft.com/office/drawing/2014/main" xmlns="" id="{B33BF3E1-F558-47D4-8FA3-3ED841C3DBA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174" name="Text Box 69">
          <a:extLst>
            <a:ext uri="{FF2B5EF4-FFF2-40B4-BE49-F238E27FC236}">
              <a16:creationId xmlns:a16="http://schemas.microsoft.com/office/drawing/2014/main" xmlns="" id="{B475C56C-75BF-4404-A2E7-1425E139097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175" name="Text Box 70">
          <a:extLst>
            <a:ext uri="{FF2B5EF4-FFF2-40B4-BE49-F238E27FC236}">
              <a16:creationId xmlns:a16="http://schemas.microsoft.com/office/drawing/2014/main" xmlns="" id="{6B557CFC-9E54-4FFE-AEB7-E28E3C7FFB7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176" name="Text Box 71">
          <a:extLst>
            <a:ext uri="{FF2B5EF4-FFF2-40B4-BE49-F238E27FC236}">
              <a16:creationId xmlns:a16="http://schemas.microsoft.com/office/drawing/2014/main" xmlns="" id="{7935209E-7E02-481E-A850-60ECC0F44CA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177" name="Text Box 72">
          <a:extLst>
            <a:ext uri="{FF2B5EF4-FFF2-40B4-BE49-F238E27FC236}">
              <a16:creationId xmlns:a16="http://schemas.microsoft.com/office/drawing/2014/main" xmlns="" id="{D6E186AE-1CCE-47B2-BFBC-196D8EB33AA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178" name="Text Box 73">
          <a:extLst>
            <a:ext uri="{FF2B5EF4-FFF2-40B4-BE49-F238E27FC236}">
              <a16:creationId xmlns:a16="http://schemas.microsoft.com/office/drawing/2014/main" xmlns="" id="{67F21A17-B9FF-42D5-951F-A30B8BE984C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179" name="Text Box 46">
          <a:extLst>
            <a:ext uri="{FF2B5EF4-FFF2-40B4-BE49-F238E27FC236}">
              <a16:creationId xmlns:a16="http://schemas.microsoft.com/office/drawing/2014/main" xmlns="" id="{14E7DC0D-AF37-439D-8442-8AC8A6335C8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180" name="Text Box 43">
          <a:extLst>
            <a:ext uri="{FF2B5EF4-FFF2-40B4-BE49-F238E27FC236}">
              <a16:creationId xmlns:a16="http://schemas.microsoft.com/office/drawing/2014/main" xmlns="" id="{B69A038F-0FCD-4A0A-9021-EEA31564D00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181" name="Text Box 46">
          <a:extLst>
            <a:ext uri="{FF2B5EF4-FFF2-40B4-BE49-F238E27FC236}">
              <a16:creationId xmlns:a16="http://schemas.microsoft.com/office/drawing/2014/main" xmlns="" id="{A7E3301C-0286-4BE9-A795-96D5DB928BB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182" name="Text Box 43">
          <a:extLst>
            <a:ext uri="{FF2B5EF4-FFF2-40B4-BE49-F238E27FC236}">
              <a16:creationId xmlns:a16="http://schemas.microsoft.com/office/drawing/2014/main" xmlns="" id="{2D97EBE8-B7A1-4401-B50B-85FF3EF2744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183" name="Text Box 10">
          <a:extLst>
            <a:ext uri="{FF2B5EF4-FFF2-40B4-BE49-F238E27FC236}">
              <a16:creationId xmlns:a16="http://schemas.microsoft.com/office/drawing/2014/main" xmlns="" id="{EEA2206B-E9C6-4F9D-AAA9-780C8FBE865D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184" name="Text Box 11">
          <a:extLst>
            <a:ext uri="{FF2B5EF4-FFF2-40B4-BE49-F238E27FC236}">
              <a16:creationId xmlns:a16="http://schemas.microsoft.com/office/drawing/2014/main" xmlns="" id="{21D2CCF8-8D61-41A1-B8AE-D06F1E6FCDB4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185" name="Text Box 65">
          <a:extLst>
            <a:ext uri="{FF2B5EF4-FFF2-40B4-BE49-F238E27FC236}">
              <a16:creationId xmlns:a16="http://schemas.microsoft.com/office/drawing/2014/main" xmlns="" id="{003ACB36-BE87-4D41-A0A4-74478157C3B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186" name="Text Box 91">
          <a:extLst>
            <a:ext uri="{FF2B5EF4-FFF2-40B4-BE49-F238E27FC236}">
              <a16:creationId xmlns:a16="http://schemas.microsoft.com/office/drawing/2014/main" xmlns="" id="{1B1D813E-7C5C-42C4-A742-36CEB091AA4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187" name="Text Box 65">
          <a:extLst>
            <a:ext uri="{FF2B5EF4-FFF2-40B4-BE49-F238E27FC236}">
              <a16:creationId xmlns:a16="http://schemas.microsoft.com/office/drawing/2014/main" xmlns="" id="{A8AB3BC0-5FC3-4ADD-AF88-9AFAD5E1383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188" name="Text Box 91">
          <a:extLst>
            <a:ext uri="{FF2B5EF4-FFF2-40B4-BE49-F238E27FC236}">
              <a16:creationId xmlns:a16="http://schemas.microsoft.com/office/drawing/2014/main" xmlns="" id="{3BA86233-5690-462D-ADEB-720F9C9DF2B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189" name="Text Box 46">
          <a:extLst>
            <a:ext uri="{FF2B5EF4-FFF2-40B4-BE49-F238E27FC236}">
              <a16:creationId xmlns:a16="http://schemas.microsoft.com/office/drawing/2014/main" xmlns="" id="{111C1320-75D9-409C-AC6B-8C7048729578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190" name="Text Box 43">
          <a:extLst>
            <a:ext uri="{FF2B5EF4-FFF2-40B4-BE49-F238E27FC236}">
              <a16:creationId xmlns:a16="http://schemas.microsoft.com/office/drawing/2014/main" xmlns="" id="{38D5D403-158F-4DC3-9CA1-DA366CE29CC2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191" name="Text Box 68">
          <a:extLst>
            <a:ext uri="{FF2B5EF4-FFF2-40B4-BE49-F238E27FC236}">
              <a16:creationId xmlns:a16="http://schemas.microsoft.com/office/drawing/2014/main" xmlns="" id="{F7D32AE2-809B-458F-830F-377392CAD92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192" name="Text Box 69">
          <a:extLst>
            <a:ext uri="{FF2B5EF4-FFF2-40B4-BE49-F238E27FC236}">
              <a16:creationId xmlns:a16="http://schemas.microsoft.com/office/drawing/2014/main" xmlns="" id="{A38ED25F-EA39-431A-B85B-4FB0484DC7E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193" name="Text Box 70">
          <a:extLst>
            <a:ext uri="{FF2B5EF4-FFF2-40B4-BE49-F238E27FC236}">
              <a16:creationId xmlns:a16="http://schemas.microsoft.com/office/drawing/2014/main" xmlns="" id="{3FA355E4-2A23-43AF-8594-D777CE45C3B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194" name="Text Box 71">
          <a:extLst>
            <a:ext uri="{FF2B5EF4-FFF2-40B4-BE49-F238E27FC236}">
              <a16:creationId xmlns:a16="http://schemas.microsoft.com/office/drawing/2014/main" xmlns="" id="{FE0D90F2-5B58-43A0-9CF2-A6C87C10E9B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195" name="Text Box 72">
          <a:extLst>
            <a:ext uri="{FF2B5EF4-FFF2-40B4-BE49-F238E27FC236}">
              <a16:creationId xmlns:a16="http://schemas.microsoft.com/office/drawing/2014/main" xmlns="" id="{AF7E4BA1-EF4A-4CE7-AD34-1B127DB17DB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196" name="Text Box 73">
          <a:extLst>
            <a:ext uri="{FF2B5EF4-FFF2-40B4-BE49-F238E27FC236}">
              <a16:creationId xmlns:a16="http://schemas.microsoft.com/office/drawing/2014/main" xmlns="" id="{6FFD6363-B689-4926-AB04-7FDF3D29556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197" name="Text Box 46">
          <a:extLst>
            <a:ext uri="{FF2B5EF4-FFF2-40B4-BE49-F238E27FC236}">
              <a16:creationId xmlns:a16="http://schemas.microsoft.com/office/drawing/2014/main" xmlns="" id="{D3E4081C-D809-4CA7-A436-F3137796D23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198" name="Text Box 43">
          <a:extLst>
            <a:ext uri="{FF2B5EF4-FFF2-40B4-BE49-F238E27FC236}">
              <a16:creationId xmlns:a16="http://schemas.microsoft.com/office/drawing/2014/main" xmlns="" id="{31B55821-77EC-4118-BA42-326CCD8C49F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199" name="Text Box 46">
          <a:extLst>
            <a:ext uri="{FF2B5EF4-FFF2-40B4-BE49-F238E27FC236}">
              <a16:creationId xmlns:a16="http://schemas.microsoft.com/office/drawing/2014/main" xmlns="" id="{6B17E42B-51D5-406D-962E-32E13C4FDA7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00" name="Text Box 43">
          <a:extLst>
            <a:ext uri="{FF2B5EF4-FFF2-40B4-BE49-F238E27FC236}">
              <a16:creationId xmlns:a16="http://schemas.microsoft.com/office/drawing/2014/main" xmlns="" id="{7EBA4E3F-0557-427C-B4CA-28FC3C4139A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01" name="Text Box 68">
          <a:extLst>
            <a:ext uri="{FF2B5EF4-FFF2-40B4-BE49-F238E27FC236}">
              <a16:creationId xmlns:a16="http://schemas.microsoft.com/office/drawing/2014/main" xmlns="" id="{463C4CCB-6EB9-4D9F-BD87-B6F4EB13BE4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02" name="Text Box 69">
          <a:extLst>
            <a:ext uri="{FF2B5EF4-FFF2-40B4-BE49-F238E27FC236}">
              <a16:creationId xmlns:a16="http://schemas.microsoft.com/office/drawing/2014/main" xmlns="" id="{8169325E-2C72-456B-8C66-C22D2A4F45D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03" name="Text Box 70">
          <a:extLst>
            <a:ext uri="{FF2B5EF4-FFF2-40B4-BE49-F238E27FC236}">
              <a16:creationId xmlns:a16="http://schemas.microsoft.com/office/drawing/2014/main" xmlns="" id="{5AC3AB30-561B-4659-8054-401F4558655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04" name="Text Box 71">
          <a:extLst>
            <a:ext uri="{FF2B5EF4-FFF2-40B4-BE49-F238E27FC236}">
              <a16:creationId xmlns:a16="http://schemas.microsoft.com/office/drawing/2014/main" xmlns="" id="{5AA3F87F-144F-47B6-9F58-40F8B3CAAAE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05" name="Text Box 72">
          <a:extLst>
            <a:ext uri="{FF2B5EF4-FFF2-40B4-BE49-F238E27FC236}">
              <a16:creationId xmlns:a16="http://schemas.microsoft.com/office/drawing/2014/main" xmlns="" id="{710548EC-15C9-43E0-A0EF-26890E87B65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06" name="Text Box 73">
          <a:extLst>
            <a:ext uri="{FF2B5EF4-FFF2-40B4-BE49-F238E27FC236}">
              <a16:creationId xmlns:a16="http://schemas.microsoft.com/office/drawing/2014/main" xmlns="" id="{45B62447-C0B0-4AD3-9922-73CB2EDE1AC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07" name="Text Box 46">
          <a:extLst>
            <a:ext uri="{FF2B5EF4-FFF2-40B4-BE49-F238E27FC236}">
              <a16:creationId xmlns:a16="http://schemas.microsoft.com/office/drawing/2014/main" xmlns="" id="{CF13D602-27D4-44B8-B8A1-D0BAC752642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08" name="Text Box 43">
          <a:extLst>
            <a:ext uri="{FF2B5EF4-FFF2-40B4-BE49-F238E27FC236}">
              <a16:creationId xmlns:a16="http://schemas.microsoft.com/office/drawing/2014/main" xmlns="" id="{77C4663E-EA62-4849-A0A0-774A053D7BA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09" name="Text Box 46">
          <a:extLst>
            <a:ext uri="{FF2B5EF4-FFF2-40B4-BE49-F238E27FC236}">
              <a16:creationId xmlns:a16="http://schemas.microsoft.com/office/drawing/2014/main" xmlns="" id="{D91341B3-F44C-4B5F-9D60-4F46E6EB49B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10" name="Text Box 43">
          <a:extLst>
            <a:ext uri="{FF2B5EF4-FFF2-40B4-BE49-F238E27FC236}">
              <a16:creationId xmlns:a16="http://schemas.microsoft.com/office/drawing/2014/main" xmlns="" id="{A9B4960C-B5B9-43D8-ABEA-6F6D7DF6FBD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11" name="Text Box 68">
          <a:extLst>
            <a:ext uri="{FF2B5EF4-FFF2-40B4-BE49-F238E27FC236}">
              <a16:creationId xmlns:a16="http://schemas.microsoft.com/office/drawing/2014/main" xmlns="" id="{969BD39B-DEE5-43AE-80E6-BE3374283F1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12" name="Text Box 69">
          <a:extLst>
            <a:ext uri="{FF2B5EF4-FFF2-40B4-BE49-F238E27FC236}">
              <a16:creationId xmlns:a16="http://schemas.microsoft.com/office/drawing/2014/main" xmlns="" id="{AEF53167-1188-410D-97BA-9BEF8C1F22A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13" name="Text Box 70">
          <a:extLst>
            <a:ext uri="{FF2B5EF4-FFF2-40B4-BE49-F238E27FC236}">
              <a16:creationId xmlns:a16="http://schemas.microsoft.com/office/drawing/2014/main" xmlns="" id="{D10F53E0-A6A8-4C39-8CBE-652CA2773E5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14" name="Text Box 71">
          <a:extLst>
            <a:ext uri="{FF2B5EF4-FFF2-40B4-BE49-F238E27FC236}">
              <a16:creationId xmlns:a16="http://schemas.microsoft.com/office/drawing/2014/main" xmlns="" id="{7471B614-0BCF-451F-960A-F4F737F558A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15" name="Text Box 72">
          <a:extLst>
            <a:ext uri="{FF2B5EF4-FFF2-40B4-BE49-F238E27FC236}">
              <a16:creationId xmlns:a16="http://schemas.microsoft.com/office/drawing/2014/main" xmlns="" id="{DA9BC264-39AD-47A8-85C4-7377EC1D477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16" name="Text Box 73">
          <a:extLst>
            <a:ext uri="{FF2B5EF4-FFF2-40B4-BE49-F238E27FC236}">
              <a16:creationId xmlns:a16="http://schemas.microsoft.com/office/drawing/2014/main" xmlns="" id="{7AF6E35C-E735-45F3-A147-E24FCD762BC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17" name="Text Box 46">
          <a:extLst>
            <a:ext uri="{FF2B5EF4-FFF2-40B4-BE49-F238E27FC236}">
              <a16:creationId xmlns:a16="http://schemas.microsoft.com/office/drawing/2014/main" xmlns="" id="{017237D1-E54C-47D8-BB43-25BEC6E8663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18" name="Text Box 43">
          <a:extLst>
            <a:ext uri="{FF2B5EF4-FFF2-40B4-BE49-F238E27FC236}">
              <a16:creationId xmlns:a16="http://schemas.microsoft.com/office/drawing/2014/main" xmlns="" id="{527CD583-E650-4A03-AD36-5246709807B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19" name="Text Box 46">
          <a:extLst>
            <a:ext uri="{FF2B5EF4-FFF2-40B4-BE49-F238E27FC236}">
              <a16:creationId xmlns:a16="http://schemas.microsoft.com/office/drawing/2014/main" xmlns="" id="{12CA1AAA-9D8F-43D7-A8BF-D8A91444FB0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20" name="Text Box 43">
          <a:extLst>
            <a:ext uri="{FF2B5EF4-FFF2-40B4-BE49-F238E27FC236}">
              <a16:creationId xmlns:a16="http://schemas.microsoft.com/office/drawing/2014/main" xmlns="" id="{2D3D77D6-1C4E-46A1-963A-95DA5FF01CC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221" name="Text Box 10">
          <a:extLst>
            <a:ext uri="{FF2B5EF4-FFF2-40B4-BE49-F238E27FC236}">
              <a16:creationId xmlns:a16="http://schemas.microsoft.com/office/drawing/2014/main" xmlns="" id="{C88BE897-716A-431D-B238-6E59DAD3873C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222" name="Text Box 11">
          <a:extLst>
            <a:ext uri="{FF2B5EF4-FFF2-40B4-BE49-F238E27FC236}">
              <a16:creationId xmlns:a16="http://schemas.microsoft.com/office/drawing/2014/main" xmlns="" id="{82C229F4-A9B6-47C1-9D91-B259913DE065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23" name="Text Box 65">
          <a:extLst>
            <a:ext uri="{FF2B5EF4-FFF2-40B4-BE49-F238E27FC236}">
              <a16:creationId xmlns:a16="http://schemas.microsoft.com/office/drawing/2014/main" xmlns="" id="{F8F5C1DA-3DA1-40F5-A7A6-21D1F942676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24" name="Text Box 91">
          <a:extLst>
            <a:ext uri="{FF2B5EF4-FFF2-40B4-BE49-F238E27FC236}">
              <a16:creationId xmlns:a16="http://schemas.microsoft.com/office/drawing/2014/main" xmlns="" id="{9527FF95-D80C-4F0E-B9BE-9E89D88F628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25" name="Text Box 65">
          <a:extLst>
            <a:ext uri="{FF2B5EF4-FFF2-40B4-BE49-F238E27FC236}">
              <a16:creationId xmlns:a16="http://schemas.microsoft.com/office/drawing/2014/main" xmlns="" id="{EEC26DED-859E-4F8A-A818-7D77E6C4419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26" name="Text Box 91">
          <a:extLst>
            <a:ext uri="{FF2B5EF4-FFF2-40B4-BE49-F238E27FC236}">
              <a16:creationId xmlns:a16="http://schemas.microsoft.com/office/drawing/2014/main" xmlns="" id="{68F47013-EFBD-4130-A5C6-CEE7980464C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227" name="Text Box 46">
          <a:extLst>
            <a:ext uri="{FF2B5EF4-FFF2-40B4-BE49-F238E27FC236}">
              <a16:creationId xmlns:a16="http://schemas.microsoft.com/office/drawing/2014/main" xmlns="" id="{D630C632-228F-4E6A-AE3E-911AE9C39975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228" name="Text Box 43">
          <a:extLst>
            <a:ext uri="{FF2B5EF4-FFF2-40B4-BE49-F238E27FC236}">
              <a16:creationId xmlns:a16="http://schemas.microsoft.com/office/drawing/2014/main" xmlns="" id="{823B7F26-1224-4606-9515-A8B57CDD1E42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29" name="Text Box 68">
          <a:extLst>
            <a:ext uri="{FF2B5EF4-FFF2-40B4-BE49-F238E27FC236}">
              <a16:creationId xmlns:a16="http://schemas.microsoft.com/office/drawing/2014/main" xmlns="" id="{3ACB2A9D-7B8B-49E4-BCDA-8783C36ED15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30" name="Text Box 69">
          <a:extLst>
            <a:ext uri="{FF2B5EF4-FFF2-40B4-BE49-F238E27FC236}">
              <a16:creationId xmlns:a16="http://schemas.microsoft.com/office/drawing/2014/main" xmlns="" id="{684BEFF0-5B77-4CEC-B6C7-DB6B8A3718E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31" name="Text Box 70">
          <a:extLst>
            <a:ext uri="{FF2B5EF4-FFF2-40B4-BE49-F238E27FC236}">
              <a16:creationId xmlns:a16="http://schemas.microsoft.com/office/drawing/2014/main" xmlns="" id="{22ECAD3B-E3EE-4DBE-8FBA-60CA3A77E22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32" name="Text Box 71">
          <a:extLst>
            <a:ext uri="{FF2B5EF4-FFF2-40B4-BE49-F238E27FC236}">
              <a16:creationId xmlns:a16="http://schemas.microsoft.com/office/drawing/2014/main" xmlns="" id="{5ED97333-D367-44CA-A29B-D9772C25782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33" name="Text Box 72">
          <a:extLst>
            <a:ext uri="{FF2B5EF4-FFF2-40B4-BE49-F238E27FC236}">
              <a16:creationId xmlns:a16="http://schemas.microsoft.com/office/drawing/2014/main" xmlns="" id="{3884140B-265E-4117-8D8F-0E06A8D515B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34" name="Text Box 73">
          <a:extLst>
            <a:ext uri="{FF2B5EF4-FFF2-40B4-BE49-F238E27FC236}">
              <a16:creationId xmlns:a16="http://schemas.microsoft.com/office/drawing/2014/main" xmlns="" id="{0BE54B34-1D08-4500-9398-9355898BCDA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35" name="Text Box 46">
          <a:extLst>
            <a:ext uri="{FF2B5EF4-FFF2-40B4-BE49-F238E27FC236}">
              <a16:creationId xmlns:a16="http://schemas.microsoft.com/office/drawing/2014/main" xmlns="" id="{F8EF7A5E-EE43-4A6A-A576-DBDF5EBAC45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36" name="Text Box 43">
          <a:extLst>
            <a:ext uri="{FF2B5EF4-FFF2-40B4-BE49-F238E27FC236}">
              <a16:creationId xmlns:a16="http://schemas.microsoft.com/office/drawing/2014/main" xmlns="" id="{A78B667D-C41C-4602-8E53-E633F390816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37" name="Text Box 46">
          <a:extLst>
            <a:ext uri="{FF2B5EF4-FFF2-40B4-BE49-F238E27FC236}">
              <a16:creationId xmlns:a16="http://schemas.microsoft.com/office/drawing/2014/main" xmlns="" id="{081AA733-6985-4965-AD86-25BBC1D6F30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38" name="Text Box 43">
          <a:extLst>
            <a:ext uri="{FF2B5EF4-FFF2-40B4-BE49-F238E27FC236}">
              <a16:creationId xmlns:a16="http://schemas.microsoft.com/office/drawing/2014/main" xmlns="" id="{55E8C516-EF69-42D4-BFD5-7BB37B45CF3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39" name="Text Box 68">
          <a:extLst>
            <a:ext uri="{FF2B5EF4-FFF2-40B4-BE49-F238E27FC236}">
              <a16:creationId xmlns:a16="http://schemas.microsoft.com/office/drawing/2014/main" xmlns="" id="{C6D92D46-E428-45E7-84F6-685F8124FF2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40" name="Text Box 69">
          <a:extLst>
            <a:ext uri="{FF2B5EF4-FFF2-40B4-BE49-F238E27FC236}">
              <a16:creationId xmlns:a16="http://schemas.microsoft.com/office/drawing/2014/main" xmlns="" id="{21E55C83-C524-42FA-8DF2-0C12FA7F988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41" name="Text Box 70">
          <a:extLst>
            <a:ext uri="{FF2B5EF4-FFF2-40B4-BE49-F238E27FC236}">
              <a16:creationId xmlns:a16="http://schemas.microsoft.com/office/drawing/2014/main" xmlns="" id="{03CCB40F-B604-4A6B-878C-89D9E6B347F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42" name="Text Box 71">
          <a:extLst>
            <a:ext uri="{FF2B5EF4-FFF2-40B4-BE49-F238E27FC236}">
              <a16:creationId xmlns:a16="http://schemas.microsoft.com/office/drawing/2014/main" xmlns="" id="{D18A4472-3AD3-4C98-92A5-6CD4CDFF802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43" name="Text Box 72">
          <a:extLst>
            <a:ext uri="{FF2B5EF4-FFF2-40B4-BE49-F238E27FC236}">
              <a16:creationId xmlns:a16="http://schemas.microsoft.com/office/drawing/2014/main" xmlns="" id="{03CB6C11-4334-4787-BD63-EBC4360FC93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44" name="Text Box 73">
          <a:extLst>
            <a:ext uri="{FF2B5EF4-FFF2-40B4-BE49-F238E27FC236}">
              <a16:creationId xmlns:a16="http://schemas.microsoft.com/office/drawing/2014/main" xmlns="" id="{A53A64B1-05A7-4E12-8DCA-BA4069829FA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45" name="Text Box 46">
          <a:extLst>
            <a:ext uri="{FF2B5EF4-FFF2-40B4-BE49-F238E27FC236}">
              <a16:creationId xmlns:a16="http://schemas.microsoft.com/office/drawing/2014/main" xmlns="" id="{9A3B16ED-CD0F-4256-9FBF-821CEF91E39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46" name="Text Box 43">
          <a:extLst>
            <a:ext uri="{FF2B5EF4-FFF2-40B4-BE49-F238E27FC236}">
              <a16:creationId xmlns:a16="http://schemas.microsoft.com/office/drawing/2014/main" xmlns="" id="{86EAA3CB-886F-447A-8BB0-49A86BA66AD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47" name="Text Box 46">
          <a:extLst>
            <a:ext uri="{FF2B5EF4-FFF2-40B4-BE49-F238E27FC236}">
              <a16:creationId xmlns:a16="http://schemas.microsoft.com/office/drawing/2014/main" xmlns="" id="{0577EE86-F4BB-4DD5-975E-2C9364CFB0E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48" name="Text Box 43">
          <a:extLst>
            <a:ext uri="{FF2B5EF4-FFF2-40B4-BE49-F238E27FC236}">
              <a16:creationId xmlns:a16="http://schemas.microsoft.com/office/drawing/2014/main" xmlns="" id="{38BD7622-DD37-457A-AD44-C360025BD5D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49" name="Text Box 68">
          <a:extLst>
            <a:ext uri="{FF2B5EF4-FFF2-40B4-BE49-F238E27FC236}">
              <a16:creationId xmlns:a16="http://schemas.microsoft.com/office/drawing/2014/main" xmlns="" id="{80C0F289-AA9C-4EDA-BEB5-7EF0B7F3A55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50" name="Text Box 69">
          <a:extLst>
            <a:ext uri="{FF2B5EF4-FFF2-40B4-BE49-F238E27FC236}">
              <a16:creationId xmlns:a16="http://schemas.microsoft.com/office/drawing/2014/main" xmlns="" id="{7DBA1B5C-87DF-4336-9F97-C403AB27888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51" name="Text Box 70">
          <a:extLst>
            <a:ext uri="{FF2B5EF4-FFF2-40B4-BE49-F238E27FC236}">
              <a16:creationId xmlns:a16="http://schemas.microsoft.com/office/drawing/2014/main" xmlns="" id="{36C3406E-D40E-4D1A-850C-C1656DBB3C7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52" name="Text Box 71">
          <a:extLst>
            <a:ext uri="{FF2B5EF4-FFF2-40B4-BE49-F238E27FC236}">
              <a16:creationId xmlns:a16="http://schemas.microsoft.com/office/drawing/2014/main" xmlns="" id="{4872C482-1E37-477D-B376-0FF4946FC29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53" name="Text Box 72">
          <a:extLst>
            <a:ext uri="{FF2B5EF4-FFF2-40B4-BE49-F238E27FC236}">
              <a16:creationId xmlns:a16="http://schemas.microsoft.com/office/drawing/2014/main" xmlns="" id="{EA922A97-B9E3-4928-ABEA-955C0C18D7C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54" name="Text Box 73">
          <a:extLst>
            <a:ext uri="{FF2B5EF4-FFF2-40B4-BE49-F238E27FC236}">
              <a16:creationId xmlns:a16="http://schemas.microsoft.com/office/drawing/2014/main" xmlns="" id="{C97109B7-8A57-408F-8886-194886DA0D7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55" name="Text Box 46">
          <a:extLst>
            <a:ext uri="{FF2B5EF4-FFF2-40B4-BE49-F238E27FC236}">
              <a16:creationId xmlns:a16="http://schemas.microsoft.com/office/drawing/2014/main" xmlns="" id="{5D2D5E9C-A29D-485C-95FD-C8A88C62993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56" name="Text Box 43">
          <a:extLst>
            <a:ext uri="{FF2B5EF4-FFF2-40B4-BE49-F238E27FC236}">
              <a16:creationId xmlns:a16="http://schemas.microsoft.com/office/drawing/2014/main" xmlns="" id="{318D6499-418A-4E5C-9100-B7C07F5A7E9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57" name="Text Box 46">
          <a:extLst>
            <a:ext uri="{FF2B5EF4-FFF2-40B4-BE49-F238E27FC236}">
              <a16:creationId xmlns:a16="http://schemas.microsoft.com/office/drawing/2014/main" xmlns="" id="{4DC82AA7-D24C-4CDC-8331-FF4AEDCEEAE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58" name="Text Box 43">
          <a:extLst>
            <a:ext uri="{FF2B5EF4-FFF2-40B4-BE49-F238E27FC236}">
              <a16:creationId xmlns:a16="http://schemas.microsoft.com/office/drawing/2014/main" xmlns="" id="{9204ABDC-96A8-42A9-85D4-4E952163DC6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259" name="Text Box 10">
          <a:extLst>
            <a:ext uri="{FF2B5EF4-FFF2-40B4-BE49-F238E27FC236}">
              <a16:creationId xmlns:a16="http://schemas.microsoft.com/office/drawing/2014/main" xmlns="" id="{F558C331-4D42-4311-AD9A-5DEEBE29B619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260" name="Text Box 11">
          <a:extLst>
            <a:ext uri="{FF2B5EF4-FFF2-40B4-BE49-F238E27FC236}">
              <a16:creationId xmlns:a16="http://schemas.microsoft.com/office/drawing/2014/main" xmlns="" id="{913669B7-265A-43F8-A714-4633187D44A0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61" name="Text Box 65">
          <a:extLst>
            <a:ext uri="{FF2B5EF4-FFF2-40B4-BE49-F238E27FC236}">
              <a16:creationId xmlns:a16="http://schemas.microsoft.com/office/drawing/2014/main" xmlns="" id="{E123017C-6F6F-46B1-9D37-FEB03A4A0FF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62" name="Text Box 91">
          <a:extLst>
            <a:ext uri="{FF2B5EF4-FFF2-40B4-BE49-F238E27FC236}">
              <a16:creationId xmlns:a16="http://schemas.microsoft.com/office/drawing/2014/main" xmlns="" id="{EC9EC729-5550-4CC6-B01B-26E3DCCBAF8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63" name="Text Box 65">
          <a:extLst>
            <a:ext uri="{FF2B5EF4-FFF2-40B4-BE49-F238E27FC236}">
              <a16:creationId xmlns:a16="http://schemas.microsoft.com/office/drawing/2014/main" xmlns="" id="{614C3583-6B11-409B-9663-A77FA88792C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64" name="Text Box 91">
          <a:extLst>
            <a:ext uri="{FF2B5EF4-FFF2-40B4-BE49-F238E27FC236}">
              <a16:creationId xmlns:a16="http://schemas.microsoft.com/office/drawing/2014/main" xmlns="" id="{D3165DBF-B2F2-467C-BB8D-7BE28D37A58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265" name="Text Box 46">
          <a:extLst>
            <a:ext uri="{FF2B5EF4-FFF2-40B4-BE49-F238E27FC236}">
              <a16:creationId xmlns:a16="http://schemas.microsoft.com/office/drawing/2014/main" xmlns="" id="{A360AD00-E161-46A9-9BE7-81C6FFE6D169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266" name="Text Box 43">
          <a:extLst>
            <a:ext uri="{FF2B5EF4-FFF2-40B4-BE49-F238E27FC236}">
              <a16:creationId xmlns:a16="http://schemas.microsoft.com/office/drawing/2014/main" xmlns="" id="{6AD9D21B-8A79-430C-AFB0-888AB06971D2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67" name="Text Box 68">
          <a:extLst>
            <a:ext uri="{FF2B5EF4-FFF2-40B4-BE49-F238E27FC236}">
              <a16:creationId xmlns:a16="http://schemas.microsoft.com/office/drawing/2014/main" xmlns="" id="{E11DE3B6-1999-423C-9B03-E5347122111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68" name="Text Box 69">
          <a:extLst>
            <a:ext uri="{FF2B5EF4-FFF2-40B4-BE49-F238E27FC236}">
              <a16:creationId xmlns:a16="http://schemas.microsoft.com/office/drawing/2014/main" xmlns="" id="{0B217822-6599-4258-B7A5-FD995B51E98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69" name="Text Box 70">
          <a:extLst>
            <a:ext uri="{FF2B5EF4-FFF2-40B4-BE49-F238E27FC236}">
              <a16:creationId xmlns:a16="http://schemas.microsoft.com/office/drawing/2014/main" xmlns="" id="{96E2F961-53D9-45B8-A2CD-1B8CD06C1EB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70" name="Text Box 71">
          <a:extLst>
            <a:ext uri="{FF2B5EF4-FFF2-40B4-BE49-F238E27FC236}">
              <a16:creationId xmlns:a16="http://schemas.microsoft.com/office/drawing/2014/main" xmlns="" id="{F566DAC8-8FEE-4278-9A47-2D8178B047B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71" name="Text Box 72">
          <a:extLst>
            <a:ext uri="{FF2B5EF4-FFF2-40B4-BE49-F238E27FC236}">
              <a16:creationId xmlns:a16="http://schemas.microsoft.com/office/drawing/2014/main" xmlns="" id="{63CC11C4-6EE0-4155-A0FB-55BC3AFF46B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72" name="Text Box 73">
          <a:extLst>
            <a:ext uri="{FF2B5EF4-FFF2-40B4-BE49-F238E27FC236}">
              <a16:creationId xmlns:a16="http://schemas.microsoft.com/office/drawing/2014/main" xmlns="" id="{6DA79204-F039-4647-AF15-E8020B6C8DD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73" name="Text Box 46">
          <a:extLst>
            <a:ext uri="{FF2B5EF4-FFF2-40B4-BE49-F238E27FC236}">
              <a16:creationId xmlns:a16="http://schemas.microsoft.com/office/drawing/2014/main" xmlns="" id="{0816D8C6-5E8A-4537-B333-E3DC36A4AD2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74" name="Text Box 43">
          <a:extLst>
            <a:ext uri="{FF2B5EF4-FFF2-40B4-BE49-F238E27FC236}">
              <a16:creationId xmlns:a16="http://schemas.microsoft.com/office/drawing/2014/main" xmlns="" id="{DECA0194-0184-46D9-A1C5-107B664172B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75" name="Text Box 46">
          <a:extLst>
            <a:ext uri="{FF2B5EF4-FFF2-40B4-BE49-F238E27FC236}">
              <a16:creationId xmlns:a16="http://schemas.microsoft.com/office/drawing/2014/main" xmlns="" id="{C539547F-B5E2-4C7F-9CC4-D4922A92DE2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76" name="Text Box 43">
          <a:extLst>
            <a:ext uri="{FF2B5EF4-FFF2-40B4-BE49-F238E27FC236}">
              <a16:creationId xmlns:a16="http://schemas.microsoft.com/office/drawing/2014/main" xmlns="" id="{822510F8-3DD0-4ED9-AE0A-E48AA2CAF4D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77" name="Text Box 68">
          <a:extLst>
            <a:ext uri="{FF2B5EF4-FFF2-40B4-BE49-F238E27FC236}">
              <a16:creationId xmlns:a16="http://schemas.microsoft.com/office/drawing/2014/main" xmlns="" id="{FD9B206F-1066-403C-A0BB-5C5E169E7E2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78" name="Text Box 69">
          <a:extLst>
            <a:ext uri="{FF2B5EF4-FFF2-40B4-BE49-F238E27FC236}">
              <a16:creationId xmlns:a16="http://schemas.microsoft.com/office/drawing/2014/main" xmlns="" id="{898C038F-F674-4A15-A6F4-5757ED3B3E9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79" name="Text Box 70">
          <a:extLst>
            <a:ext uri="{FF2B5EF4-FFF2-40B4-BE49-F238E27FC236}">
              <a16:creationId xmlns:a16="http://schemas.microsoft.com/office/drawing/2014/main" xmlns="" id="{1D881043-8162-480B-B0E1-E6181EECA91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80" name="Text Box 71">
          <a:extLst>
            <a:ext uri="{FF2B5EF4-FFF2-40B4-BE49-F238E27FC236}">
              <a16:creationId xmlns:a16="http://schemas.microsoft.com/office/drawing/2014/main" xmlns="" id="{3DE05F80-D381-4FD7-9622-A19AB63E93A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81" name="Text Box 72">
          <a:extLst>
            <a:ext uri="{FF2B5EF4-FFF2-40B4-BE49-F238E27FC236}">
              <a16:creationId xmlns:a16="http://schemas.microsoft.com/office/drawing/2014/main" xmlns="" id="{1BAE892D-C96E-4CE0-B6DF-256EA366905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282" name="Text Box 73">
          <a:extLst>
            <a:ext uri="{FF2B5EF4-FFF2-40B4-BE49-F238E27FC236}">
              <a16:creationId xmlns:a16="http://schemas.microsoft.com/office/drawing/2014/main" xmlns="" id="{B84A8B39-8319-4E2E-A1C0-6A86B9AAD81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83" name="Text Box 46">
          <a:extLst>
            <a:ext uri="{FF2B5EF4-FFF2-40B4-BE49-F238E27FC236}">
              <a16:creationId xmlns:a16="http://schemas.microsoft.com/office/drawing/2014/main" xmlns="" id="{3EBFFE41-6D09-4529-8BCD-46A5884C0FF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84" name="Text Box 43">
          <a:extLst>
            <a:ext uri="{FF2B5EF4-FFF2-40B4-BE49-F238E27FC236}">
              <a16:creationId xmlns:a16="http://schemas.microsoft.com/office/drawing/2014/main" xmlns="" id="{B947A7B2-8D10-43E2-A267-8E4F54AE185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85" name="Text Box 46">
          <a:extLst>
            <a:ext uri="{FF2B5EF4-FFF2-40B4-BE49-F238E27FC236}">
              <a16:creationId xmlns:a16="http://schemas.microsoft.com/office/drawing/2014/main" xmlns="" id="{40FAE0AA-16E5-4071-8448-8106EE0C872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86" name="Text Box 43">
          <a:extLst>
            <a:ext uri="{FF2B5EF4-FFF2-40B4-BE49-F238E27FC236}">
              <a16:creationId xmlns:a16="http://schemas.microsoft.com/office/drawing/2014/main" xmlns="" id="{24B213E5-5AE6-4695-A2FB-2275F3A7C0F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87" name="Text Box 68">
          <a:extLst>
            <a:ext uri="{FF2B5EF4-FFF2-40B4-BE49-F238E27FC236}">
              <a16:creationId xmlns:a16="http://schemas.microsoft.com/office/drawing/2014/main" xmlns="" id="{15CAB82D-24CB-4441-A6CA-9E20EE59AC6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88" name="Text Box 69">
          <a:extLst>
            <a:ext uri="{FF2B5EF4-FFF2-40B4-BE49-F238E27FC236}">
              <a16:creationId xmlns:a16="http://schemas.microsoft.com/office/drawing/2014/main" xmlns="" id="{6EB2DB83-59F1-4A4D-AE82-C17FE5CC876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89" name="Text Box 70">
          <a:extLst>
            <a:ext uri="{FF2B5EF4-FFF2-40B4-BE49-F238E27FC236}">
              <a16:creationId xmlns:a16="http://schemas.microsoft.com/office/drawing/2014/main" xmlns="" id="{44C9E197-07B8-4896-A97B-1661C4B5CB5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90" name="Text Box 71">
          <a:extLst>
            <a:ext uri="{FF2B5EF4-FFF2-40B4-BE49-F238E27FC236}">
              <a16:creationId xmlns:a16="http://schemas.microsoft.com/office/drawing/2014/main" xmlns="" id="{27765591-67E8-4704-AFA1-11741111414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91" name="Text Box 72">
          <a:extLst>
            <a:ext uri="{FF2B5EF4-FFF2-40B4-BE49-F238E27FC236}">
              <a16:creationId xmlns:a16="http://schemas.microsoft.com/office/drawing/2014/main" xmlns="" id="{D287624B-C05A-4C68-BC14-31F4ABF253E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292" name="Text Box 73">
          <a:extLst>
            <a:ext uri="{FF2B5EF4-FFF2-40B4-BE49-F238E27FC236}">
              <a16:creationId xmlns:a16="http://schemas.microsoft.com/office/drawing/2014/main" xmlns="" id="{677C808C-735D-47CE-ABCF-4A5409D9753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93" name="Text Box 46">
          <a:extLst>
            <a:ext uri="{FF2B5EF4-FFF2-40B4-BE49-F238E27FC236}">
              <a16:creationId xmlns:a16="http://schemas.microsoft.com/office/drawing/2014/main" xmlns="" id="{2C315776-1EC0-4210-B883-C9054720559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94" name="Text Box 43">
          <a:extLst>
            <a:ext uri="{FF2B5EF4-FFF2-40B4-BE49-F238E27FC236}">
              <a16:creationId xmlns:a16="http://schemas.microsoft.com/office/drawing/2014/main" xmlns="" id="{75E25489-CDD0-4069-BE33-435C6BD761C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95" name="Text Box 46">
          <a:extLst>
            <a:ext uri="{FF2B5EF4-FFF2-40B4-BE49-F238E27FC236}">
              <a16:creationId xmlns:a16="http://schemas.microsoft.com/office/drawing/2014/main" xmlns="" id="{BD2ED2AD-136A-4004-903D-F736549791D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296" name="Text Box 43">
          <a:extLst>
            <a:ext uri="{FF2B5EF4-FFF2-40B4-BE49-F238E27FC236}">
              <a16:creationId xmlns:a16="http://schemas.microsoft.com/office/drawing/2014/main" xmlns="" id="{3A1AE013-F4E0-453B-BEFA-FE70E1F7FEE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297" name="Text Box 10">
          <a:extLst>
            <a:ext uri="{FF2B5EF4-FFF2-40B4-BE49-F238E27FC236}">
              <a16:creationId xmlns:a16="http://schemas.microsoft.com/office/drawing/2014/main" xmlns="" id="{1E1836E2-B0A9-4AA4-AC21-0F25086E1DE4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298" name="Text Box 11">
          <a:extLst>
            <a:ext uri="{FF2B5EF4-FFF2-40B4-BE49-F238E27FC236}">
              <a16:creationId xmlns:a16="http://schemas.microsoft.com/office/drawing/2014/main" xmlns="" id="{CB262F79-4948-4292-A34D-08088778E84D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299" name="Text Box 65">
          <a:extLst>
            <a:ext uri="{FF2B5EF4-FFF2-40B4-BE49-F238E27FC236}">
              <a16:creationId xmlns:a16="http://schemas.microsoft.com/office/drawing/2014/main" xmlns="" id="{680928F1-CAB4-41F1-AE42-CD85B93D23E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00" name="Text Box 91">
          <a:extLst>
            <a:ext uri="{FF2B5EF4-FFF2-40B4-BE49-F238E27FC236}">
              <a16:creationId xmlns:a16="http://schemas.microsoft.com/office/drawing/2014/main" xmlns="" id="{80C2DD86-064F-42AC-BAA9-F1C7E9D2C92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01" name="Text Box 65">
          <a:extLst>
            <a:ext uri="{FF2B5EF4-FFF2-40B4-BE49-F238E27FC236}">
              <a16:creationId xmlns:a16="http://schemas.microsoft.com/office/drawing/2014/main" xmlns="" id="{60C0A5F1-8BAF-44C5-95E1-82DCE465C95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02" name="Text Box 91">
          <a:extLst>
            <a:ext uri="{FF2B5EF4-FFF2-40B4-BE49-F238E27FC236}">
              <a16:creationId xmlns:a16="http://schemas.microsoft.com/office/drawing/2014/main" xmlns="" id="{3FC0E15D-3114-4322-988D-A57DB3BA977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303" name="Text Box 46">
          <a:extLst>
            <a:ext uri="{FF2B5EF4-FFF2-40B4-BE49-F238E27FC236}">
              <a16:creationId xmlns:a16="http://schemas.microsoft.com/office/drawing/2014/main" xmlns="" id="{78E8385E-3556-465A-88FD-6FB32F153943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304" name="Text Box 43">
          <a:extLst>
            <a:ext uri="{FF2B5EF4-FFF2-40B4-BE49-F238E27FC236}">
              <a16:creationId xmlns:a16="http://schemas.microsoft.com/office/drawing/2014/main" xmlns="" id="{2BCE9DE4-DE58-4F1B-BA4A-7DACA3648499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05" name="Text Box 68">
          <a:extLst>
            <a:ext uri="{FF2B5EF4-FFF2-40B4-BE49-F238E27FC236}">
              <a16:creationId xmlns:a16="http://schemas.microsoft.com/office/drawing/2014/main" xmlns="" id="{518A5461-D6BE-4A10-B10E-87CE3F89368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06" name="Text Box 69">
          <a:extLst>
            <a:ext uri="{FF2B5EF4-FFF2-40B4-BE49-F238E27FC236}">
              <a16:creationId xmlns:a16="http://schemas.microsoft.com/office/drawing/2014/main" xmlns="" id="{3B2851F0-3830-456D-B854-F17E05B205D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07" name="Text Box 70">
          <a:extLst>
            <a:ext uri="{FF2B5EF4-FFF2-40B4-BE49-F238E27FC236}">
              <a16:creationId xmlns:a16="http://schemas.microsoft.com/office/drawing/2014/main" xmlns="" id="{09B3D3E4-3D13-49D6-B52C-5A0FB06BD32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08" name="Text Box 71">
          <a:extLst>
            <a:ext uri="{FF2B5EF4-FFF2-40B4-BE49-F238E27FC236}">
              <a16:creationId xmlns:a16="http://schemas.microsoft.com/office/drawing/2014/main" xmlns="" id="{A6E85B18-A9E5-493E-93FD-F94B76E87F5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09" name="Text Box 72">
          <a:extLst>
            <a:ext uri="{FF2B5EF4-FFF2-40B4-BE49-F238E27FC236}">
              <a16:creationId xmlns:a16="http://schemas.microsoft.com/office/drawing/2014/main" xmlns="" id="{95352883-3077-4329-9CFC-0BA4DE0BF43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10" name="Text Box 73">
          <a:extLst>
            <a:ext uri="{FF2B5EF4-FFF2-40B4-BE49-F238E27FC236}">
              <a16:creationId xmlns:a16="http://schemas.microsoft.com/office/drawing/2014/main" xmlns="" id="{22C4381D-BA73-47E2-A568-7AE682440E5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11" name="Text Box 46">
          <a:extLst>
            <a:ext uri="{FF2B5EF4-FFF2-40B4-BE49-F238E27FC236}">
              <a16:creationId xmlns:a16="http://schemas.microsoft.com/office/drawing/2014/main" xmlns="" id="{7AEE903B-0338-4DC6-9138-7E5DB80B4CF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12" name="Text Box 43">
          <a:extLst>
            <a:ext uri="{FF2B5EF4-FFF2-40B4-BE49-F238E27FC236}">
              <a16:creationId xmlns:a16="http://schemas.microsoft.com/office/drawing/2014/main" xmlns="" id="{DDC057AF-167C-4A9A-AE64-DE73CF37857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13" name="Text Box 46">
          <a:extLst>
            <a:ext uri="{FF2B5EF4-FFF2-40B4-BE49-F238E27FC236}">
              <a16:creationId xmlns:a16="http://schemas.microsoft.com/office/drawing/2014/main" xmlns="" id="{AC1DE201-B624-408E-AE27-87F0EB9936C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14" name="Text Box 43">
          <a:extLst>
            <a:ext uri="{FF2B5EF4-FFF2-40B4-BE49-F238E27FC236}">
              <a16:creationId xmlns:a16="http://schemas.microsoft.com/office/drawing/2014/main" xmlns="" id="{5194C622-7C90-428D-9D73-7196D1E117A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15" name="Text Box 68">
          <a:extLst>
            <a:ext uri="{FF2B5EF4-FFF2-40B4-BE49-F238E27FC236}">
              <a16:creationId xmlns:a16="http://schemas.microsoft.com/office/drawing/2014/main" xmlns="" id="{E44A303C-C8D7-4A6E-BEC0-042094D372D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16" name="Text Box 69">
          <a:extLst>
            <a:ext uri="{FF2B5EF4-FFF2-40B4-BE49-F238E27FC236}">
              <a16:creationId xmlns:a16="http://schemas.microsoft.com/office/drawing/2014/main" xmlns="" id="{00787310-D5CF-4F30-8BC3-9B60876ADFE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17" name="Text Box 70">
          <a:extLst>
            <a:ext uri="{FF2B5EF4-FFF2-40B4-BE49-F238E27FC236}">
              <a16:creationId xmlns:a16="http://schemas.microsoft.com/office/drawing/2014/main" xmlns="" id="{1EFA8615-89E3-46B5-9525-B59882E1008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18" name="Text Box 71">
          <a:extLst>
            <a:ext uri="{FF2B5EF4-FFF2-40B4-BE49-F238E27FC236}">
              <a16:creationId xmlns:a16="http://schemas.microsoft.com/office/drawing/2014/main" xmlns="" id="{38A8D85F-1F97-4551-BEA7-6A599E8281A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19" name="Text Box 72">
          <a:extLst>
            <a:ext uri="{FF2B5EF4-FFF2-40B4-BE49-F238E27FC236}">
              <a16:creationId xmlns:a16="http://schemas.microsoft.com/office/drawing/2014/main" xmlns="" id="{4C22F60F-8FD1-4F12-B6B3-019BE9206E2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20" name="Text Box 73">
          <a:extLst>
            <a:ext uri="{FF2B5EF4-FFF2-40B4-BE49-F238E27FC236}">
              <a16:creationId xmlns:a16="http://schemas.microsoft.com/office/drawing/2014/main" xmlns="" id="{DC383676-52F0-49A3-A113-ACA89158B4F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21" name="Text Box 46">
          <a:extLst>
            <a:ext uri="{FF2B5EF4-FFF2-40B4-BE49-F238E27FC236}">
              <a16:creationId xmlns:a16="http://schemas.microsoft.com/office/drawing/2014/main" xmlns="" id="{B9EBECE4-134A-4A14-91DD-271FBFD943E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22" name="Text Box 43">
          <a:extLst>
            <a:ext uri="{FF2B5EF4-FFF2-40B4-BE49-F238E27FC236}">
              <a16:creationId xmlns:a16="http://schemas.microsoft.com/office/drawing/2014/main" xmlns="" id="{CFA2F266-6120-42FE-9B1D-8465638AA56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23" name="Text Box 46">
          <a:extLst>
            <a:ext uri="{FF2B5EF4-FFF2-40B4-BE49-F238E27FC236}">
              <a16:creationId xmlns:a16="http://schemas.microsoft.com/office/drawing/2014/main" xmlns="" id="{29E8BE8C-BCB9-43C1-BF95-651E6C595F7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24" name="Text Box 43">
          <a:extLst>
            <a:ext uri="{FF2B5EF4-FFF2-40B4-BE49-F238E27FC236}">
              <a16:creationId xmlns:a16="http://schemas.microsoft.com/office/drawing/2014/main" xmlns="" id="{AA9874AE-AEE7-42BD-9C07-BEBB9725D73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25" name="Text Box 68">
          <a:extLst>
            <a:ext uri="{FF2B5EF4-FFF2-40B4-BE49-F238E27FC236}">
              <a16:creationId xmlns:a16="http://schemas.microsoft.com/office/drawing/2014/main" xmlns="" id="{539DED90-0A79-49C0-9849-03F25FED478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26" name="Text Box 69">
          <a:extLst>
            <a:ext uri="{FF2B5EF4-FFF2-40B4-BE49-F238E27FC236}">
              <a16:creationId xmlns:a16="http://schemas.microsoft.com/office/drawing/2014/main" xmlns="" id="{C6CA444E-1467-4480-AA40-7020A0F0C9C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27" name="Text Box 70">
          <a:extLst>
            <a:ext uri="{FF2B5EF4-FFF2-40B4-BE49-F238E27FC236}">
              <a16:creationId xmlns:a16="http://schemas.microsoft.com/office/drawing/2014/main" xmlns="" id="{E60A99C0-79A3-4F0B-AD6D-56281E097D9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28" name="Text Box 71">
          <a:extLst>
            <a:ext uri="{FF2B5EF4-FFF2-40B4-BE49-F238E27FC236}">
              <a16:creationId xmlns:a16="http://schemas.microsoft.com/office/drawing/2014/main" xmlns="" id="{31868BD7-6ADE-4AF4-8203-3F4CD791EDC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29" name="Text Box 72">
          <a:extLst>
            <a:ext uri="{FF2B5EF4-FFF2-40B4-BE49-F238E27FC236}">
              <a16:creationId xmlns:a16="http://schemas.microsoft.com/office/drawing/2014/main" xmlns="" id="{E4340499-565D-4FBA-8918-1E3799DB3F3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30" name="Text Box 73">
          <a:extLst>
            <a:ext uri="{FF2B5EF4-FFF2-40B4-BE49-F238E27FC236}">
              <a16:creationId xmlns:a16="http://schemas.microsoft.com/office/drawing/2014/main" xmlns="" id="{BACCBEFC-DC24-4D13-8F03-D671A2BC6ED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31" name="Text Box 46">
          <a:extLst>
            <a:ext uri="{FF2B5EF4-FFF2-40B4-BE49-F238E27FC236}">
              <a16:creationId xmlns:a16="http://schemas.microsoft.com/office/drawing/2014/main" xmlns="" id="{9504370F-0726-4261-94C3-1CFA05BA402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32" name="Text Box 43">
          <a:extLst>
            <a:ext uri="{FF2B5EF4-FFF2-40B4-BE49-F238E27FC236}">
              <a16:creationId xmlns:a16="http://schemas.microsoft.com/office/drawing/2014/main" xmlns="" id="{D9C93CBD-AB5B-4060-923C-8123E6BEA28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33" name="Text Box 46">
          <a:extLst>
            <a:ext uri="{FF2B5EF4-FFF2-40B4-BE49-F238E27FC236}">
              <a16:creationId xmlns:a16="http://schemas.microsoft.com/office/drawing/2014/main" xmlns="" id="{8F3E1967-F08A-4C16-80D9-B9C69672332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34" name="Text Box 43">
          <a:extLst>
            <a:ext uri="{FF2B5EF4-FFF2-40B4-BE49-F238E27FC236}">
              <a16:creationId xmlns:a16="http://schemas.microsoft.com/office/drawing/2014/main" xmlns="" id="{7631DB4D-BC53-438C-8F13-22D86A33A1C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335" name="Text Box 10">
          <a:extLst>
            <a:ext uri="{FF2B5EF4-FFF2-40B4-BE49-F238E27FC236}">
              <a16:creationId xmlns:a16="http://schemas.microsoft.com/office/drawing/2014/main" xmlns="" id="{06EF98ED-A894-4488-B0BA-B83DD602F535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336" name="Text Box 11">
          <a:extLst>
            <a:ext uri="{FF2B5EF4-FFF2-40B4-BE49-F238E27FC236}">
              <a16:creationId xmlns:a16="http://schemas.microsoft.com/office/drawing/2014/main" xmlns="" id="{4C69AA4C-841F-42B6-A566-5C7535E6A588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37" name="Text Box 65">
          <a:extLst>
            <a:ext uri="{FF2B5EF4-FFF2-40B4-BE49-F238E27FC236}">
              <a16:creationId xmlns:a16="http://schemas.microsoft.com/office/drawing/2014/main" xmlns="" id="{493AB88E-3C7D-4B82-BD2F-5F4DA43EAE5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38" name="Text Box 91">
          <a:extLst>
            <a:ext uri="{FF2B5EF4-FFF2-40B4-BE49-F238E27FC236}">
              <a16:creationId xmlns:a16="http://schemas.microsoft.com/office/drawing/2014/main" xmlns="" id="{0D6D20A4-B2E6-43BC-99AC-A383C642BD1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39" name="Text Box 65">
          <a:extLst>
            <a:ext uri="{FF2B5EF4-FFF2-40B4-BE49-F238E27FC236}">
              <a16:creationId xmlns:a16="http://schemas.microsoft.com/office/drawing/2014/main" xmlns="" id="{FA6F2864-C51D-4BDA-9171-45962229C06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40" name="Text Box 91">
          <a:extLst>
            <a:ext uri="{FF2B5EF4-FFF2-40B4-BE49-F238E27FC236}">
              <a16:creationId xmlns:a16="http://schemas.microsoft.com/office/drawing/2014/main" xmlns="" id="{A53B01C4-1D5A-4FDC-A6A6-BA6EBA15704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341" name="Text Box 46">
          <a:extLst>
            <a:ext uri="{FF2B5EF4-FFF2-40B4-BE49-F238E27FC236}">
              <a16:creationId xmlns:a16="http://schemas.microsoft.com/office/drawing/2014/main" xmlns="" id="{63FD7CE2-4982-4E26-B25E-A21A53628D92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29342" name="Text Box 43">
          <a:extLst>
            <a:ext uri="{FF2B5EF4-FFF2-40B4-BE49-F238E27FC236}">
              <a16:creationId xmlns:a16="http://schemas.microsoft.com/office/drawing/2014/main" xmlns="" id="{AF2A57E0-5931-44A2-BD85-786B2F3B877F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43" name="Text Box 68">
          <a:extLst>
            <a:ext uri="{FF2B5EF4-FFF2-40B4-BE49-F238E27FC236}">
              <a16:creationId xmlns:a16="http://schemas.microsoft.com/office/drawing/2014/main" xmlns="" id="{A2C9DCAE-B4B2-494F-8DF1-8211B955A48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44" name="Text Box 69">
          <a:extLst>
            <a:ext uri="{FF2B5EF4-FFF2-40B4-BE49-F238E27FC236}">
              <a16:creationId xmlns:a16="http://schemas.microsoft.com/office/drawing/2014/main" xmlns="" id="{1C473D51-61E3-4917-BC35-45D5A4635AE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45" name="Text Box 70">
          <a:extLst>
            <a:ext uri="{FF2B5EF4-FFF2-40B4-BE49-F238E27FC236}">
              <a16:creationId xmlns:a16="http://schemas.microsoft.com/office/drawing/2014/main" xmlns="" id="{899C82F7-CFD1-45FE-BACB-25CA3240E1C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46" name="Text Box 71">
          <a:extLst>
            <a:ext uri="{FF2B5EF4-FFF2-40B4-BE49-F238E27FC236}">
              <a16:creationId xmlns:a16="http://schemas.microsoft.com/office/drawing/2014/main" xmlns="" id="{9BE15D88-CAA1-443F-8090-369763735A1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47" name="Text Box 72">
          <a:extLst>
            <a:ext uri="{FF2B5EF4-FFF2-40B4-BE49-F238E27FC236}">
              <a16:creationId xmlns:a16="http://schemas.microsoft.com/office/drawing/2014/main" xmlns="" id="{A7D89CCD-62BA-41FF-8CA9-1CF90F078DC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48" name="Text Box 73">
          <a:extLst>
            <a:ext uri="{FF2B5EF4-FFF2-40B4-BE49-F238E27FC236}">
              <a16:creationId xmlns:a16="http://schemas.microsoft.com/office/drawing/2014/main" xmlns="" id="{718EC6E3-E843-4B50-B007-7D556971B95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49" name="Text Box 46">
          <a:extLst>
            <a:ext uri="{FF2B5EF4-FFF2-40B4-BE49-F238E27FC236}">
              <a16:creationId xmlns:a16="http://schemas.microsoft.com/office/drawing/2014/main" xmlns="" id="{F9D43579-33B4-4A98-B8C5-8331679ED14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50" name="Text Box 43">
          <a:extLst>
            <a:ext uri="{FF2B5EF4-FFF2-40B4-BE49-F238E27FC236}">
              <a16:creationId xmlns:a16="http://schemas.microsoft.com/office/drawing/2014/main" xmlns="" id="{9ABEC78F-6867-4B3B-85F4-A9A073D8072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51" name="Text Box 46">
          <a:extLst>
            <a:ext uri="{FF2B5EF4-FFF2-40B4-BE49-F238E27FC236}">
              <a16:creationId xmlns:a16="http://schemas.microsoft.com/office/drawing/2014/main" xmlns="" id="{624EF349-E1A7-4641-9525-1DA8E7D4344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52" name="Text Box 43">
          <a:extLst>
            <a:ext uri="{FF2B5EF4-FFF2-40B4-BE49-F238E27FC236}">
              <a16:creationId xmlns:a16="http://schemas.microsoft.com/office/drawing/2014/main" xmlns="" id="{5D20FD7D-0C8A-480A-8233-A193DF33788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53" name="Text Box 68">
          <a:extLst>
            <a:ext uri="{FF2B5EF4-FFF2-40B4-BE49-F238E27FC236}">
              <a16:creationId xmlns:a16="http://schemas.microsoft.com/office/drawing/2014/main" xmlns="" id="{496B9499-4349-432A-9A16-7ECD5A04A98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54" name="Text Box 69">
          <a:extLst>
            <a:ext uri="{FF2B5EF4-FFF2-40B4-BE49-F238E27FC236}">
              <a16:creationId xmlns:a16="http://schemas.microsoft.com/office/drawing/2014/main" xmlns="" id="{1ABA2857-EDE3-4C51-8403-4A7171002AE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55" name="Text Box 70">
          <a:extLst>
            <a:ext uri="{FF2B5EF4-FFF2-40B4-BE49-F238E27FC236}">
              <a16:creationId xmlns:a16="http://schemas.microsoft.com/office/drawing/2014/main" xmlns="" id="{BEA59BA5-689E-4D0A-B03F-F3B8D0D9C7D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56" name="Text Box 71">
          <a:extLst>
            <a:ext uri="{FF2B5EF4-FFF2-40B4-BE49-F238E27FC236}">
              <a16:creationId xmlns:a16="http://schemas.microsoft.com/office/drawing/2014/main" xmlns="" id="{54A79954-FE52-4E9E-AD6D-312685AD63A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57" name="Text Box 72">
          <a:extLst>
            <a:ext uri="{FF2B5EF4-FFF2-40B4-BE49-F238E27FC236}">
              <a16:creationId xmlns:a16="http://schemas.microsoft.com/office/drawing/2014/main" xmlns="" id="{D0AFBA75-E0E9-431C-BA97-735E4C65419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29358" name="Text Box 73">
          <a:extLst>
            <a:ext uri="{FF2B5EF4-FFF2-40B4-BE49-F238E27FC236}">
              <a16:creationId xmlns:a16="http://schemas.microsoft.com/office/drawing/2014/main" xmlns="" id="{9AD5C77C-4A98-4D5E-B146-BEE4FBCB820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59" name="Text Box 46">
          <a:extLst>
            <a:ext uri="{FF2B5EF4-FFF2-40B4-BE49-F238E27FC236}">
              <a16:creationId xmlns:a16="http://schemas.microsoft.com/office/drawing/2014/main" xmlns="" id="{07D83428-7ABB-4542-8D4D-0307A85A273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60" name="Text Box 43">
          <a:extLst>
            <a:ext uri="{FF2B5EF4-FFF2-40B4-BE49-F238E27FC236}">
              <a16:creationId xmlns:a16="http://schemas.microsoft.com/office/drawing/2014/main" xmlns="" id="{3DDDB635-4657-4380-A91C-F217B0C25BE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61" name="Text Box 46">
          <a:extLst>
            <a:ext uri="{FF2B5EF4-FFF2-40B4-BE49-F238E27FC236}">
              <a16:creationId xmlns:a16="http://schemas.microsoft.com/office/drawing/2014/main" xmlns="" id="{0AAFCD4A-AA17-4575-8107-C5B6895F436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62" name="Text Box 43">
          <a:extLst>
            <a:ext uri="{FF2B5EF4-FFF2-40B4-BE49-F238E27FC236}">
              <a16:creationId xmlns:a16="http://schemas.microsoft.com/office/drawing/2014/main" xmlns="" id="{8CD131C5-8797-4671-A531-FCBA486303E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63" name="Text Box 68">
          <a:extLst>
            <a:ext uri="{FF2B5EF4-FFF2-40B4-BE49-F238E27FC236}">
              <a16:creationId xmlns:a16="http://schemas.microsoft.com/office/drawing/2014/main" xmlns="" id="{67FC72CE-7547-47B1-87ED-8558295189B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64" name="Text Box 69">
          <a:extLst>
            <a:ext uri="{FF2B5EF4-FFF2-40B4-BE49-F238E27FC236}">
              <a16:creationId xmlns:a16="http://schemas.microsoft.com/office/drawing/2014/main" xmlns="" id="{1A0D539F-C6CB-4CBD-BAD6-54B29C01359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65" name="Text Box 70">
          <a:extLst>
            <a:ext uri="{FF2B5EF4-FFF2-40B4-BE49-F238E27FC236}">
              <a16:creationId xmlns:a16="http://schemas.microsoft.com/office/drawing/2014/main" xmlns="" id="{A35F6C1B-5F0A-4743-9D83-1FFF3704E31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66" name="Text Box 71">
          <a:extLst>
            <a:ext uri="{FF2B5EF4-FFF2-40B4-BE49-F238E27FC236}">
              <a16:creationId xmlns:a16="http://schemas.microsoft.com/office/drawing/2014/main" xmlns="" id="{8A742C88-BF30-4645-82E4-DA4717EBAF4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67" name="Text Box 72">
          <a:extLst>
            <a:ext uri="{FF2B5EF4-FFF2-40B4-BE49-F238E27FC236}">
              <a16:creationId xmlns:a16="http://schemas.microsoft.com/office/drawing/2014/main" xmlns="" id="{31CD61D4-0AB8-4647-98D7-99788D1A40C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29368" name="Text Box 73">
          <a:extLst>
            <a:ext uri="{FF2B5EF4-FFF2-40B4-BE49-F238E27FC236}">
              <a16:creationId xmlns:a16="http://schemas.microsoft.com/office/drawing/2014/main" xmlns="" id="{8ACDFFBB-D32C-4959-A87F-C2717E99503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69" name="Text Box 46">
          <a:extLst>
            <a:ext uri="{FF2B5EF4-FFF2-40B4-BE49-F238E27FC236}">
              <a16:creationId xmlns:a16="http://schemas.microsoft.com/office/drawing/2014/main" xmlns="" id="{27BD6945-F957-4C01-945B-B6FF7CE3E69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70" name="Text Box 43">
          <a:extLst>
            <a:ext uri="{FF2B5EF4-FFF2-40B4-BE49-F238E27FC236}">
              <a16:creationId xmlns:a16="http://schemas.microsoft.com/office/drawing/2014/main" xmlns="" id="{895785C3-2A20-48EE-AC85-D02410E2DE3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71" name="Text Box 46">
          <a:extLst>
            <a:ext uri="{FF2B5EF4-FFF2-40B4-BE49-F238E27FC236}">
              <a16:creationId xmlns:a16="http://schemas.microsoft.com/office/drawing/2014/main" xmlns="" id="{2A52891F-B461-43A9-98F4-661D76D3715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29372" name="Text Box 43">
          <a:extLst>
            <a:ext uri="{FF2B5EF4-FFF2-40B4-BE49-F238E27FC236}">
              <a16:creationId xmlns:a16="http://schemas.microsoft.com/office/drawing/2014/main" xmlns="" id="{ED92563A-19A9-4E48-860F-A60F2BD4C03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373" name="Text Box 10">
          <a:extLst>
            <a:ext uri="{FF2B5EF4-FFF2-40B4-BE49-F238E27FC236}">
              <a16:creationId xmlns:a16="http://schemas.microsoft.com/office/drawing/2014/main" xmlns="" id="{0D2A3C9A-219D-49C5-B2C0-D48E9906A9F9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29374" name="Text Box 11">
          <a:extLst>
            <a:ext uri="{FF2B5EF4-FFF2-40B4-BE49-F238E27FC236}">
              <a16:creationId xmlns:a16="http://schemas.microsoft.com/office/drawing/2014/main" xmlns="" id="{412098E8-C41F-4204-869C-CA0F8900DD0F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29375" name="Text Box 65">
          <a:extLst>
            <a:ext uri="{FF2B5EF4-FFF2-40B4-BE49-F238E27FC236}">
              <a16:creationId xmlns:a16="http://schemas.microsoft.com/office/drawing/2014/main" xmlns="" id="{2B7E8B20-5A7B-48BF-8E2E-8F92BCFAA02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00" name="Text Box 91">
          <a:extLst>
            <a:ext uri="{FF2B5EF4-FFF2-40B4-BE49-F238E27FC236}">
              <a16:creationId xmlns:a16="http://schemas.microsoft.com/office/drawing/2014/main" xmlns="" id="{06BCDDA7-4B88-4DA4-B314-4D7608E3629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01" name="Text Box 65">
          <a:extLst>
            <a:ext uri="{FF2B5EF4-FFF2-40B4-BE49-F238E27FC236}">
              <a16:creationId xmlns:a16="http://schemas.microsoft.com/office/drawing/2014/main" xmlns="" id="{F590652C-677A-4E6A-B289-D413BE1CDF8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02" name="Text Box 91">
          <a:extLst>
            <a:ext uri="{FF2B5EF4-FFF2-40B4-BE49-F238E27FC236}">
              <a16:creationId xmlns:a16="http://schemas.microsoft.com/office/drawing/2014/main" xmlns="" id="{D2BAA294-E3BD-4C12-BC85-2B63541D44B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30403" name="Text Box 46">
          <a:extLst>
            <a:ext uri="{FF2B5EF4-FFF2-40B4-BE49-F238E27FC236}">
              <a16:creationId xmlns:a16="http://schemas.microsoft.com/office/drawing/2014/main" xmlns="" id="{E7AF471A-9A72-4361-8F3E-A540180A422F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30404" name="Text Box 43">
          <a:extLst>
            <a:ext uri="{FF2B5EF4-FFF2-40B4-BE49-F238E27FC236}">
              <a16:creationId xmlns:a16="http://schemas.microsoft.com/office/drawing/2014/main" xmlns="" id="{06195D5C-369B-4744-BF1B-888943C067BF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05" name="Text Box 68">
          <a:extLst>
            <a:ext uri="{FF2B5EF4-FFF2-40B4-BE49-F238E27FC236}">
              <a16:creationId xmlns:a16="http://schemas.microsoft.com/office/drawing/2014/main" xmlns="" id="{87E1B04F-F1A8-431E-A265-6022EF8713D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06" name="Text Box 69">
          <a:extLst>
            <a:ext uri="{FF2B5EF4-FFF2-40B4-BE49-F238E27FC236}">
              <a16:creationId xmlns:a16="http://schemas.microsoft.com/office/drawing/2014/main" xmlns="" id="{96877B8D-982A-4D9B-9D89-FBC04E552CC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07" name="Text Box 70">
          <a:extLst>
            <a:ext uri="{FF2B5EF4-FFF2-40B4-BE49-F238E27FC236}">
              <a16:creationId xmlns:a16="http://schemas.microsoft.com/office/drawing/2014/main" xmlns="" id="{5B921DD2-D8C0-4A5B-8862-9BC908E307B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08" name="Text Box 71">
          <a:extLst>
            <a:ext uri="{FF2B5EF4-FFF2-40B4-BE49-F238E27FC236}">
              <a16:creationId xmlns:a16="http://schemas.microsoft.com/office/drawing/2014/main" xmlns="" id="{F1490A92-DFCB-4526-B3BE-E1C33311104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09" name="Text Box 72">
          <a:extLst>
            <a:ext uri="{FF2B5EF4-FFF2-40B4-BE49-F238E27FC236}">
              <a16:creationId xmlns:a16="http://schemas.microsoft.com/office/drawing/2014/main" xmlns="" id="{B09C8CF0-88AE-473B-87F5-6921CEFF7E2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10" name="Text Box 73">
          <a:extLst>
            <a:ext uri="{FF2B5EF4-FFF2-40B4-BE49-F238E27FC236}">
              <a16:creationId xmlns:a16="http://schemas.microsoft.com/office/drawing/2014/main" xmlns="" id="{6BBD6F1A-515A-4294-82AC-7F2C3A3D45D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11" name="Text Box 46">
          <a:extLst>
            <a:ext uri="{FF2B5EF4-FFF2-40B4-BE49-F238E27FC236}">
              <a16:creationId xmlns:a16="http://schemas.microsoft.com/office/drawing/2014/main" xmlns="" id="{705D7AE3-FABA-4DB7-947A-10E34248851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12" name="Text Box 43">
          <a:extLst>
            <a:ext uri="{FF2B5EF4-FFF2-40B4-BE49-F238E27FC236}">
              <a16:creationId xmlns:a16="http://schemas.microsoft.com/office/drawing/2014/main" xmlns="" id="{4E6406F5-8969-4334-852A-3422E02C98E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13" name="Text Box 46">
          <a:extLst>
            <a:ext uri="{FF2B5EF4-FFF2-40B4-BE49-F238E27FC236}">
              <a16:creationId xmlns:a16="http://schemas.microsoft.com/office/drawing/2014/main" xmlns="" id="{8F56046D-CAA4-46EF-9E79-D31AB8F4971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14" name="Text Box 43">
          <a:extLst>
            <a:ext uri="{FF2B5EF4-FFF2-40B4-BE49-F238E27FC236}">
              <a16:creationId xmlns:a16="http://schemas.microsoft.com/office/drawing/2014/main" xmlns="" id="{8A03E0B2-8BE6-4DCA-BDC2-853B940472F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15" name="Text Box 68">
          <a:extLst>
            <a:ext uri="{FF2B5EF4-FFF2-40B4-BE49-F238E27FC236}">
              <a16:creationId xmlns:a16="http://schemas.microsoft.com/office/drawing/2014/main" xmlns="" id="{ACD010C7-3EE3-47BE-AE17-3FBD3F5DF87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16" name="Text Box 69">
          <a:extLst>
            <a:ext uri="{FF2B5EF4-FFF2-40B4-BE49-F238E27FC236}">
              <a16:creationId xmlns:a16="http://schemas.microsoft.com/office/drawing/2014/main" xmlns="" id="{8F53CB4A-3A1F-4E16-B1FF-EADD0FABD76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17" name="Text Box 70">
          <a:extLst>
            <a:ext uri="{FF2B5EF4-FFF2-40B4-BE49-F238E27FC236}">
              <a16:creationId xmlns:a16="http://schemas.microsoft.com/office/drawing/2014/main" xmlns="" id="{55F60290-8B84-4E56-8B2F-36202D3926A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18" name="Text Box 71">
          <a:extLst>
            <a:ext uri="{FF2B5EF4-FFF2-40B4-BE49-F238E27FC236}">
              <a16:creationId xmlns:a16="http://schemas.microsoft.com/office/drawing/2014/main" xmlns="" id="{BC9379CD-DC0C-425B-A031-D95849ECCC9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19" name="Text Box 72">
          <a:extLst>
            <a:ext uri="{FF2B5EF4-FFF2-40B4-BE49-F238E27FC236}">
              <a16:creationId xmlns:a16="http://schemas.microsoft.com/office/drawing/2014/main" xmlns="" id="{1AE78146-1BA3-44BA-916D-C9298E866E8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20" name="Text Box 73">
          <a:extLst>
            <a:ext uri="{FF2B5EF4-FFF2-40B4-BE49-F238E27FC236}">
              <a16:creationId xmlns:a16="http://schemas.microsoft.com/office/drawing/2014/main" xmlns="" id="{282986E4-2056-40A6-AEBF-DE5E31A60A9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21" name="Text Box 46">
          <a:extLst>
            <a:ext uri="{FF2B5EF4-FFF2-40B4-BE49-F238E27FC236}">
              <a16:creationId xmlns:a16="http://schemas.microsoft.com/office/drawing/2014/main" xmlns="" id="{A66AF844-8E07-4560-BC4C-536AAE9C88E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22" name="Text Box 43">
          <a:extLst>
            <a:ext uri="{FF2B5EF4-FFF2-40B4-BE49-F238E27FC236}">
              <a16:creationId xmlns:a16="http://schemas.microsoft.com/office/drawing/2014/main" xmlns="" id="{8D8BBAD8-521E-4518-BB56-3BA2CACBE5F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23" name="Text Box 46">
          <a:extLst>
            <a:ext uri="{FF2B5EF4-FFF2-40B4-BE49-F238E27FC236}">
              <a16:creationId xmlns:a16="http://schemas.microsoft.com/office/drawing/2014/main" xmlns="" id="{67CEADA1-5911-4BE7-AB5D-FEF5793579D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24" name="Text Box 43">
          <a:extLst>
            <a:ext uri="{FF2B5EF4-FFF2-40B4-BE49-F238E27FC236}">
              <a16:creationId xmlns:a16="http://schemas.microsoft.com/office/drawing/2014/main" xmlns="" id="{DB5A1AC0-3A50-4BC9-8D0E-E31E9C5911B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25" name="Text Box 68">
          <a:extLst>
            <a:ext uri="{FF2B5EF4-FFF2-40B4-BE49-F238E27FC236}">
              <a16:creationId xmlns:a16="http://schemas.microsoft.com/office/drawing/2014/main" xmlns="" id="{B71F8DD7-5922-4901-8620-D6C8D0695E5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26" name="Text Box 69">
          <a:extLst>
            <a:ext uri="{FF2B5EF4-FFF2-40B4-BE49-F238E27FC236}">
              <a16:creationId xmlns:a16="http://schemas.microsoft.com/office/drawing/2014/main" xmlns="" id="{837A1683-D44E-413F-BD81-5587FF103BA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27" name="Text Box 70">
          <a:extLst>
            <a:ext uri="{FF2B5EF4-FFF2-40B4-BE49-F238E27FC236}">
              <a16:creationId xmlns:a16="http://schemas.microsoft.com/office/drawing/2014/main" xmlns="" id="{5669B85B-BCFF-4E63-B032-4B9544F244C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28" name="Text Box 71">
          <a:extLst>
            <a:ext uri="{FF2B5EF4-FFF2-40B4-BE49-F238E27FC236}">
              <a16:creationId xmlns:a16="http://schemas.microsoft.com/office/drawing/2014/main" xmlns="" id="{7F6FA36A-9F3A-4798-8232-B5A080B518A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29" name="Text Box 72">
          <a:extLst>
            <a:ext uri="{FF2B5EF4-FFF2-40B4-BE49-F238E27FC236}">
              <a16:creationId xmlns:a16="http://schemas.microsoft.com/office/drawing/2014/main" xmlns="" id="{D9EB6A54-6844-41DC-851B-350F6633709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30" name="Text Box 73">
          <a:extLst>
            <a:ext uri="{FF2B5EF4-FFF2-40B4-BE49-F238E27FC236}">
              <a16:creationId xmlns:a16="http://schemas.microsoft.com/office/drawing/2014/main" xmlns="" id="{EBF19C40-65A6-407B-B02B-45F511A4626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31" name="Text Box 46">
          <a:extLst>
            <a:ext uri="{FF2B5EF4-FFF2-40B4-BE49-F238E27FC236}">
              <a16:creationId xmlns:a16="http://schemas.microsoft.com/office/drawing/2014/main" xmlns="" id="{1795E301-97C9-417C-B312-5F668673C09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32" name="Text Box 43">
          <a:extLst>
            <a:ext uri="{FF2B5EF4-FFF2-40B4-BE49-F238E27FC236}">
              <a16:creationId xmlns:a16="http://schemas.microsoft.com/office/drawing/2014/main" xmlns="" id="{E6D0C613-BF74-4075-8004-648C02A9527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33" name="Text Box 46">
          <a:extLst>
            <a:ext uri="{FF2B5EF4-FFF2-40B4-BE49-F238E27FC236}">
              <a16:creationId xmlns:a16="http://schemas.microsoft.com/office/drawing/2014/main" xmlns="" id="{6A1ED6C0-F767-4F26-A7E9-A1187E35C23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34" name="Text Box 43">
          <a:extLst>
            <a:ext uri="{FF2B5EF4-FFF2-40B4-BE49-F238E27FC236}">
              <a16:creationId xmlns:a16="http://schemas.microsoft.com/office/drawing/2014/main" xmlns="" id="{7BA7C2C2-4638-4F19-A491-A7A86E3F3F5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30435" name="Text Box 10">
          <a:extLst>
            <a:ext uri="{FF2B5EF4-FFF2-40B4-BE49-F238E27FC236}">
              <a16:creationId xmlns:a16="http://schemas.microsoft.com/office/drawing/2014/main" xmlns="" id="{789CC8D7-C487-481A-9353-B85DEDEBA7F8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30436" name="Text Box 11">
          <a:extLst>
            <a:ext uri="{FF2B5EF4-FFF2-40B4-BE49-F238E27FC236}">
              <a16:creationId xmlns:a16="http://schemas.microsoft.com/office/drawing/2014/main" xmlns="" id="{71C12D2F-3050-451E-B485-5C20A8FEC596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37" name="Text Box 65">
          <a:extLst>
            <a:ext uri="{FF2B5EF4-FFF2-40B4-BE49-F238E27FC236}">
              <a16:creationId xmlns:a16="http://schemas.microsoft.com/office/drawing/2014/main" xmlns="" id="{C7FEAEA4-A31E-4C76-963A-682AE147EB4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38" name="Text Box 91">
          <a:extLst>
            <a:ext uri="{FF2B5EF4-FFF2-40B4-BE49-F238E27FC236}">
              <a16:creationId xmlns:a16="http://schemas.microsoft.com/office/drawing/2014/main" xmlns="" id="{62294140-64B7-44FF-9FB8-F41B11A6DA7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39" name="Text Box 65">
          <a:extLst>
            <a:ext uri="{FF2B5EF4-FFF2-40B4-BE49-F238E27FC236}">
              <a16:creationId xmlns:a16="http://schemas.microsoft.com/office/drawing/2014/main" xmlns="" id="{2DB05E60-7099-416F-B4B7-CB71C87FDB5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40" name="Text Box 91">
          <a:extLst>
            <a:ext uri="{FF2B5EF4-FFF2-40B4-BE49-F238E27FC236}">
              <a16:creationId xmlns:a16="http://schemas.microsoft.com/office/drawing/2014/main" xmlns="" id="{E6CCAD9A-E67C-4882-A06E-CE69F189241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30441" name="Text Box 46">
          <a:extLst>
            <a:ext uri="{FF2B5EF4-FFF2-40B4-BE49-F238E27FC236}">
              <a16:creationId xmlns:a16="http://schemas.microsoft.com/office/drawing/2014/main" xmlns="" id="{AD50F642-A3B6-46D5-B380-4409DF17070B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30442" name="Text Box 43">
          <a:extLst>
            <a:ext uri="{FF2B5EF4-FFF2-40B4-BE49-F238E27FC236}">
              <a16:creationId xmlns:a16="http://schemas.microsoft.com/office/drawing/2014/main" xmlns="" id="{DF7BC8B7-EA3C-4617-83B5-F855CEE5692C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43" name="Text Box 68">
          <a:extLst>
            <a:ext uri="{FF2B5EF4-FFF2-40B4-BE49-F238E27FC236}">
              <a16:creationId xmlns:a16="http://schemas.microsoft.com/office/drawing/2014/main" xmlns="" id="{A4CFE08B-BF7A-4F96-AF6E-311F3B4F642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44" name="Text Box 69">
          <a:extLst>
            <a:ext uri="{FF2B5EF4-FFF2-40B4-BE49-F238E27FC236}">
              <a16:creationId xmlns:a16="http://schemas.microsoft.com/office/drawing/2014/main" xmlns="" id="{6F3F9E8C-E97B-4DF5-99BB-F66F22E1059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45" name="Text Box 70">
          <a:extLst>
            <a:ext uri="{FF2B5EF4-FFF2-40B4-BE49-F238E27FC236}">
              <a16:creationId xmlns:a16="http://schemas.microsoft.com/office/drawing/2014/main" xmlns="" id="{78286988-464C-4916-9E3C-CDE4C9A38C4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46" name="Text Box 71">
          <a:extLst>
            <a:ext uri="{FF2B5EF4-FFF2-40B4-BE49-F238E27FC236}">
              <a16:creationId xmlns:a16="http://schemas.microsoft.com/office/drawing/2014/main" xmlns="" id="{CBD73CAD-29BC-4EF9-AA6E-143748B0392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47" name="Text Box 72">
          <a:extLst>
            <a:ext uri="{FF2B5EF4-FFF2-40B4-BE49-F238E27FC236}">
              <a16:creationId xmlns:a16="http://schemas.microsoft.com/office/drawing/2014/main" xmlns="" id="{999BB06F-3011-4762-B163-C9DE2610B9D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48" name="Text Box 73">
          <a:extLst>
            <a:ext uri="{FF2B5EF4-FFF2-40B4-BE49-F238E27FC236}">
              <a16:creationId xmlns:a16="http://schemas.microsoft.com/office/drawing/2014/main" xmlns="" id="{3B42ACBC-6CF1-4F54-8DE9-E948E383E93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49" name="Text Box 46">
          <a:extLst>
            <a:ext uri="{FF2B5EF4-FFF2-40B4-BE49-F238E27FC236}">
              <a16:creationId xmlns:a16="http://schemas.microsoft.com/office/drawing/2014/main" xmlns="" id="{9FA247CA-6261-4419-A40A-62FFDD9CD8E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50" name="Text Box 43">
          <a:extLst>
            <a:ext uri="{FF2B5EF4-FFF2-40B4-BE49-F238E27FC236}">
              <a16:creationId xmlns:a16="http://schemas.microsoft.com/office/drawing/2014/main" xmlns="" id="{B496ABB6-897F-48F6-9005-F16479DF013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51" name="Text Box 46">
          <a:extLst>
            <a:ext uri="{FF2B5EF4-FFF2-40B4-BE49-F238E27FC236}">
              <a16:creationId xmlns:a16="http://schemas.microsoft.com/office/drawing/2014/main" xmlns="" id="{A6236E04-BD66-4434-B51D-0EF2B498835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52" name="Text Box 43">
          <a:extLst>
            <a:ext uri="{FF2B5EF4-FFF2-40B4-BE49-F238E27FC236}">
              <a16:creationId xmlns:a16="http://schemas.microsoft.com/office/drawing/2014/main" xmlns="" id="{7683F0D8-7858-4CD3-96DD-0E04F57512B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53" name="Text Box 68">
          <a:extLst>
            <a:ext uri="{FF2B5EF4-FFF2-40B4-BE49-F238E27FC236}">
              <a16:creationId xmlns:a16="http://schemas.microsoft.com/office/drawing/2014/main" xmlns="" id="{109A743C-F5B7-4208-8D8B-6280CD9FDCC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54" name="Text Box 69">
          <a:extLst>
            <a:ext uri="{FF2B5EF4-FFF2-40B4-BE49-F238E27FC236}">
              <a16:creationId xmlns:a16="http://schemas.microsoft.com/office/drawing/2014/main" xmlns="" id="{B13E23AF-FF72-4998-A012-87CF16410DD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55" name="Text Box 70">
          <a:extLst>
            <a:ext uri="{FF2B5EF4-FFF2-40B4-BE49-F238E27FC236}">
              <a16:creationId xmlns:a16="http://schemas.microsoft.com/office/drawing/2014/main" xmlns="" id="{B435D782-8568-478F-A5F4-92ACAF373C0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56" name="Text Box 71">
          <a:extLst>
            <a:ext uri="{FF2B5EF4-FFF2-40B4-BE49-F238E27FC236}">
              <a16:creationId xmlns:a16="http://schemas.microsoft.com/office/drawing/2014/main" xmlns="" id="{EDBC94C3-C66A-4449-8177-7BAA2F92DBF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57" name="Text Box 72">
          <a:extLst>
            <a:ext uri="{FF2B5EF4-FFF2-40B4-BE49-F238E27FC236}">
              <a16:creationId xmlns:a16="http://schemas.microsoft.com/office/drawing/2014/main" xmlns="" id="{B757A5D0-D75C-4B2A-8528-9025FC7BFDB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58" name="Text Box 73">
          <a:extLst>
            <a:ext uri="{FF2B5EF4-FFF2-40B4-BE49-F238E27FC236}">
              <a16:creationId xmlns:a16="http://schemas.microsoft.com/office/drawing/2014/main" xmlns="" id="{31287A12-744D-45A8-BCF7-0388A621DBB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59" name="Text Box 46">
          <a:extLst>
            <a:ext uri="{FF2B5EF4-FFF2-40B4-BE49-F238E27FC236}">
              <a16:creationId xmlns:a16="http://schemas.microsoft.com/office/drawing/2014/main" xmlns="" id="{BB914FC7-0AA1-44DD-A076-C572C8C4AED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60" name="Text Box 43">
          <a:extLst>
            <a:ext uri="{FF2B5EF4-FFF2-40B4-BE49-F238E27FC236}">
              <a16:creationId xmlns:a16="http://schemas.microsoft.com/office/drawing/2014/main" xmlns="" id="{60BC4AE2-1959-4988-A1B6-FA08A13BD64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61" name="Text Box 46">
          <a:extLst>
            <a:ext uri="{FF2B5EF4-FFF2-40B4-BE49-F238E27FC236}">
              <a16:creationId xmlns:a16="http://schemas.microsoft.com/office/drawing/2014/main" xmlns="" id="{220D246D-6264-4AE3-A2E9-A642CEA7316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62" name="Text Box 43">
          <a:extLst>
            <a:ext uri="{FF2B5EF4-FFF2-40B4-BE49-F238E27FC236}">
              <a16:creationId xmlns:a16="http://schemas.microsoft.com/office/drawing/2014/main" xmlns="" id="{8626D8CD-40CD-4C72-894F-B9AF5E402E9B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63" name="Text Box 68">
          <a:extLst>
            <a:ext uri="{FF2B5EF4-FFF2-40B4-BE49-F238E27FC236}">
              <a16:creationId xmlns:a16="http://schemas.microsoft.com/office/drawing/2014/main" xmlns="" id="{1BCE09CF-D625-4702-9EE2-CA8594EB8B6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64" name="Text Box 69">
          <a:extLst>
            <a:ext uri="{FF2B5EF4-FFF2-40B4-BE49-F238E27FC236}">
              <a16:creationId xmlns:a16="http://schemas.microsoft.com/office/drawing/2014/main" xmlns="" id="{0D2EC762-CE3C-4161-BDA3-CB5BD79D455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65" name="Text Box 70">
          <a:extLst>
            <a:ext uri="{FF2B5EF4-FFF2-40B4-BE49-F238E27FC236}">
              <a16:creationId xmlns:a16="http://schemas.microsoft.com/office/drawing/2014/main" xmlns="" id="{B662D917-D946-4C87-8258-B6FD8162D8B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66" name="Text Box 71">
          <a:extLst>
            <a:ext uri="{FF2B5EF4-FFF2-40B4-BE49-F238E27FC236}">
              <a16:creationId xmlns:a16="http://schemas.microsoft.com/office/drawing/2014/main" xmlns="" id="{6ECAAD3B-F71A-492F-A291-6C863DF390B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67" name="Text Box 72">
          <a:extLst>
            <a:ext uri="{FF2B5EF4-FFF2-40B4-BE49-F238E27FC236}">
              <a16:creationId xmlns:a16="http://schemas.microsoft.com/office/drawing/2014/main" xmlns="" id="{DD5FAD92-90E8-4003-A01F-453F3ACA3490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47625</xdr:rowOff>
    </xdr:to>
    <xdr:sp macro="" textlink="">
      <xdr:nvSpPr>
        <xdr:cNvPr id="230468" name="Text Box 73">
          <a:extLst>
            <a:ext uri="{FF2B5EF4-FFF2-40B4-BE49-F238E27FC236}">
              <a16:creationId xmlns:a16="http://schemas.microsoft.com/office/drawing/2014/main" xmlns="" id="{EF9B0582-C108-4608-8BB6-21BA577F6B9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69" name="Text Box 46">
          <a:extLst>
            <a:ext uri="{FF2B5EF4-FFF2-40B4-BE49-F238E27FC236}">
              <a16:creationId xmlns:a16="http://schemas.microsoft.com/office/drawing/2014/main" xmlns="" id="{4A8BADED-6422-43D6-A484-CC85748AD16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70" name="Text Box 43">
          <a:extLst>
            <a:ext uri="{FF2B5EF4-FFF2-40B4-BE49-F238E27FC236}">
              <a16:creationId xmlns:a16="http://schemas.microsoft.com/office/drawing/2014/main" xmlns="" id="{710F1206-AABA-4790-A99F-800D9602B34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71" name="Text Box 46">
          <a:extLst>
            <a:ext uri="{FF2B5EF4-FFF2-40B4-BE49-F238E27FC236}">
              <a16:creationId xmlns:a16="http://schemas.microsoft.com/office/drawing/2014/main" xmlns="" id="{50A2DDC6-0213-4791-A0B4-B7E677BA894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72" name="Text Box 43">
          <a:extLst>
            <a:ext uri="{FF2B5EF4-FFF2-40B4-BE49-F238E27FC236}">
              <a16:creationId xmlns:a16="http://schemas.microsoft.com/office/drawing/2014/main" xmlns="" id="{B99BDBC3-DC8A-46CA-A377-45D9C5A6C7A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30473" name="Text Box 10">
          <a:extLst>
            <a:ext uri="{FF2B5EF4-FFF2-40B4-BE49-F238E27FC236}">
              <a16:creationId xmlns:a16="http://schemas.microsoft.com/office/drawing/2014/main" xmlns="" id="{6DC1B01E-64D2-4E20-AC76-D6A8B2019543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195</xdr:row>
      <xdr:rowOff>0</xdr:rowOff>
    </xdr:from>
    <xdr:to>
      <xdr:col>1</xdr:col>
      <xdr:colOff>790575</xdr:colOff>
      <xdr:row>196</xdr:row>
      <xdr:rowOff>0</xdr:rowOff>
    </xdr:to>
    <xdr:sp macro="" textlink="">
      <xdr:nvSpPr>
        <xdr:cNvPr id="230474" name="Text Box 11">
          <a:extLst>
            <a:ext uri="{FF2B5EF4-FFF2-40B4-BE49-F238E27FC236}">
              <a16:creationId xmlns:a16="http://schemas.microsoft.com/office/drawing/2014/main" xmlns="" id="{4A8D6021-E5B0-4EE3-90EB-5FAF3A349853}"/>
            </a:ext>
          </a:extLst>
        </xdr:cNvPr>
        <xdr:cNvSpPr txBox="1">
          <a:spLocks noChangeArrowheads="1"/>
        </xdr:cNvSpPr>
      </xdr:nvSpPr>
      <xdr:spPr bwMode="auto">
        <a:xfrm>
          <a:off x="1085850" y="40881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75" name="Text Box 65">
          <a:extLst>
            <a:ext uri="{FF2B5EF4-FFF2-40B4-BE49-F238E27FC236}">
              <a16:creationId xmlns:a16="http://schemas.microsoft.com/office/drawing/2014/main" xmlns="" id="{5D72BCB7-8FEF-4FDE-8A9D-CBED2A3B4C0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76" name="Text Box 91">
          <a:extLst>
            <a:ext uri="{FF2B5EF4-FFF2-40B4-BE49-F238E27FC236}">
              <a16:creationId xmlns:a16="http://schemas.microsoft.com/office/drawing/2014/main" xmlns="" id="{FB7FD682-2AE9-4C9E-8A0D-BA4E3B0A2F7A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77" name="Text Box 65">
          <a:extLst>
            <a:ext uri="{FF2B5EF4-FFF2-40B4-BE49-F238E27FC236}">
              <a16:creationId xmlns:a16="http://schemas.microsoft.com/office/drawing/2014/main" xmlns="" id="{5B00CF5F-2DB1-45DC-A331-8E5941C4788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196</xdr:row>
      <xdr:rowOff>0</xdr:rowOff>
    </xdr:to>
    <xdr:sp macro="" textlink="">
      <xdr:nvSpPr>
        <xdr:cNvPr id="230478" name="Text Box 91">
          <a:extLst>
            <a:ext uri="{FF2B5EF4-FFF2-40B4-BE49-F238E27FC236}">
              <a16:creationId xmlns:a16="http://schemas.microsoft.com/office/drawing/2014/main" xmlns="" id="{606F40B9-8F6C-4D44-96DE-1748F97EB80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30479" name="Text Box 46">
          <a:extLst>
            <a:ext uri="{FF2B5EF4-FFF2-40B4-BE49-F238E27FC236}">
              <a16:creationId xmlns:a16="http://schemas.microsoft.com/office/drawing/2014/main" xmlns="" id="{638EEFB2-8F12-4CDE-811D-6D3C02124350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76200</xdr:colOff>
      <xdr:row>196</xdr:row>
      <xdr:rowOff>0</xdr:rowOff>
    </xdr:to>
    <xdr:sp macro="" textlink="">
      <xdr:nvSpPr>
        <xdr:cNvPr id="230480" name="Text Box 43">
          <a:extLst>
            <a:ext uri="{FF2B5EF4-FFF2-40B4-BE49-F238E27FC236}">
              <a16:creationId xmlns:a16="http://schemas.microsoft.com/office/drawing/2014/main" xmlns="" id="{6D20C7A6-4A52-431F-BB1B-EAFAAC6A1E2D}"/>
            </a:ext>
          </a:extLst>
        </xdr:cNvPr>
        <xdr:cNvSpPr txBox="1">
          <a:spLocks noChangeArrowheads="1"/>
        </xdr:cNvSpPr>
      </xdr:nvSpPr>
      <xdr:spPr bwMode="auto">
        <a:xfrm>
          <a:off x="3800475" y="40881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81" name="Text Box 68">
          <a:extLst>
            <a:ext uri="{FF2B5EF4-FFF2-40B4-BE49-F238E27FC236}">
              <a16:creationId xmlns:a16="http://schemas.microsoft.com/office/drawing/2014/main" xmlns="" id="{412AA363-B06F-4EEA-A357-1D89B5814FE3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82" name="Text Box 69">
          <a:extLst>
            <a:ext uri="{FF2B5EF4-FFF2-40B4-BE49-F238E27FC236}">
              <a16:creationId xmlns:a16="http://schemas.microsoft.com/office/drawing/2014/main" xmlns="" id="{CC90879F-7140-4176-B9CC-0C8561202B47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83" name="Text Box 70">
          <a:extLst>
            <a:ext uri="{FF2B5EF4-FFF2-40B4-BE49-F238E27FC236}">
              <a16:creationId xmlns:a16="http://schemas.microsoft.com/office/drawing/2014/main" xmlns="" id="{EA85985E-57EC-4724-AE3E-365ED04FB8D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84" name="Text Box 71">
          <a:extLst>
            <a:ext uri="{FF2B5EF4-FFF2-40B4-BE49-F238E27FC236}">
              <a16:creationId xmlns:a16="http://schemas.microsoft.com/office/drawing/2014/main" xmlns="" id="{22D03ADF-5F55-4B72-9D7E-5C71F15C235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85" name="Text Box 72">
          <a:extLst>
            <a:ext uri="{FF2B5EF4-FFF2-40B4-BE49-F238E27FC236}">
              <a16:creationId xmlns:a16="http://schemas.microsoft.com/office/drawing/2014/main" xmlns="" id="{906FFB39-5813-48ED-BC1A-EF569ABA1E5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86" name="Text Box 73">
          <a:extLst>
            <a:ext uri="{FF2B5EF4-FFF2-40B4-BE49-F238E27FC236}">
              <a16:creationId xmlns:a16="http://schemas.microsoft.com/office/drawing/2014/main" xmlns="" id="{99EAB47E-D55A-48DF-A127-F161998DF146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87" name="Text Box 46">
          <a:extLst>
            <a:ext uri="{FF2B5EF4-FFF2-40B4-BE49-F238E27FC236}">
              <a16:creationId xmlns:a16="http://schemas.microsoft.com/office/drawing/2014/main" xmlns="" id="{61858D0D-E3C8-4BE4-9B61-CF6C3ABA1EA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88" name="Text Box 43">
          <a:extLst>
            <a:ext uri="{FF2B5EF4-FFF2-40B4-BE49-F238E27FC236}">
              <a16:creationId xmlns:a16="http://schemas.microsoft.com/office/drawing/2014/main" xmlns="" id="{FB044046-E66E-4C61-99F9-4EE7D2B34E3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89" name="Text Box 46">
          <a:extLst>
            <a:ext uri="{FF2B5EF4-FFF2-40B4-BE49-F238E27FC236}">
              <a16:creationId xmlns:a16="http://schemas.microsoft.com/office/drawing/2014/main" xmlns="" id="{55F55838-2506-4A0D-BDAA-98F93C80131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90" name="Text Box 43">
          <a:extLst>
            <a:ext uri="{FF2B5EF4-FFF2-40B4-BE49-F238E27FC236}">
              <a16:creationId xmlns:a16="http://schemas.microsoft.com/office/drawing/2014/main" xmlns="" id="{BFF4398E-EFDA-4DAA-9902-2D32E3739A4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91" name="Text Box 68">
          <a:extLst>
            <a:ext uri="{FF2B5EF4-FFF2-40B4-BE49-F238E27FC236}">
              <a16:creationId xmlns:a16="http://schemas.microsoft.com/office/drawing/2014/main" xmlns="" id="{B4524AA8-B40E-4BEF-B43F-854D0E53EE39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92" name="Text Box 69">
          <a:extLst>
            <a:ext uri="{FF2B5EF4-FFF2-40B4-BE49-F238E27FC236}">
              <a16:creationId xmlns:a16="http://schemas.microsoft.com/office/drawing/2014/main" xmlns="" id="{138EA595-B4F9-431C-9B38-CF2CADF3A6A8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93" name="Text Box 70">
          <a:extLst>
            <a:ext uri="{FF2B5EF4-FFF2-40B4-BE49-F238E27FC236}">
              <a16:creationId xmlns:a16="http://schemas.microsoft.com/office/drawing/2014/main" xmlns="" id="{8808CD47-D056-48C2-8919-1374718ECF21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94" name="Text Box 71">
          <a:extLst>
            <a:ext uri="{FF2B5EF4-FFF2-40B4-BE49-F238E27FC236}">
              <a16:creationId xmlns:a16="http://schemas.microsoft.com/office/drawing/2014/main" xmlns="" id="{097B26FD-FBAC-46B8-82B4-B35A8D1579DD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95" name="Text Box 72">
          <a:extLst>
            <a:ext uri="{FF2B5EF4-FFF2-40B4-BE49-F238E27FC236}">
              <a16:creationId xmlns:a16="http://schemas.microsoft.com/office/drawing/2014/main" xmlns="" id="{5CC4A21F-FB79-4E50-831B-663B23D8899F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66675</xdr:rowOff>
    </xdr:to>
    <xdr:sp macro="" textlink="">
      <xdr:nvSpPr>
        <xdr:cNvPr id="230496" name="Text Box 73">
          <a:extLst>
            <a:ext uri="{FF2B5EF4-FFF2-40B4-BE49-F238E27FC236}">
              <a16:creationId xmlns:a16="http://schemas.microsoft.com/office/drawing/2014/main" xmlns="" id="{43948685-DDAE-496B-9244-F4AC6B5CF94C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97" name="Text Box 46">
          <a:extLst>
            <a:ext uri="{FF2B5EF4-FFF2-40B4-BE49-F238E27FC236}">
              <a16:creationId xmlns:a16="http://schemas.microsoft.com/office/drawing/2014/main" xmlns="" id="{C67200DA-2100-4A82-AE6A-AAABBBDB7205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98" name="Text Box 43">
          <a:extLst>
            <a:ext uri="{FF2B5EF4-FFF2-40B4-BE49-F238E27FC236}">
              <a16:creationId xmlns:a16="http://schemas.microsoft.com/office/drawing/2014/main" xmlns="" id="{9EF22279-276B-4A39-B283-EAD5871AB682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499" name="Text Box 46">
          <a:extLst>
            <a:ext uri="{FF2B5EF4-FFF2-40B4-BE49-F238E27FC236}">
              <a16:creationId xmlns:a16="http://schemas.microsoft.com/office/drawing/2014/main" xmlns="" id="{746ED4CD-F1A3-47D0-B534-5F9B574314B4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76200</xdr:colOff>
      <xdr:row>195</xdr:row>
      <xdr:rowOff>28575</xdr:rowOff>
    </xdr:to>
    <xdr:sp macro="" textlink="">
      <xdr:nvSpPr>
        <xdr:cNvPr id="230500" name="Text Box 43">
          <a:extLst>
            <a:ext uri="{FF2B5EF4-FFF2-40B4-BE49-F238E27FC236}">
              <a16:creationId xmlns:a16="http://schemas.microsoft.com/office/drawing/2014/main" xmlns="" id="{4052A06A-10FC-40F3-B234-555A25DEF25E}"/>
            </a:ext>
          </a:extLst>
        </xdr:cNvPr>
        <xdr:cNvSpPr txBox="1">
          <a:spLocks noChangeArrowheads="1"/>
        </xdr:cNvSpPr>
      </xdr:nvSpPr>
      <xdr:spPr bwMode="auto">
        <a:xfrm>
          <a:off x="3171825" y="4088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01" name="Text Box 68">
          <a:extLst>
            <a:ext uri="{FF2B5EF4-FFF2-40B4-BE49-F238E27FC236}">
              <a16:creationId xmlns:a16="http://schemas.microsoft.com/office/drawing/2014/main" xmlns="" id="{4237F75A-3FCF-4907-9D77-890465D463B3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02" name="Text Box 69">
          <a:extLst>
            <a:ext uri="{FF2B5EF4-FFF2-40B4-BE49-F238E27FC236}">
              <a16:creationId xmlns:a16="http://schemas.microsoft.com/office/drawing/2014/main" xmlns="" id="{22776312-7ECE-4E3D-847B-5111B8F878EF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03" name="Text Box 70">
          <a:extLst>
            <a:ext uri="{FF2B5EF4-FFF2-40B4-BE49-F238E27FC236}">
              <a16:creationId xmlns:a16="http://schemas.microsoft.com/office/drawing/2014/main" xmlns="" id="{A8A73581-3C25-4322-AF0C-F9095ACAC0D7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04" name="Text Box 71">
          <a:extLst>
            <a:ext uri="{FF2B5EF4-FFF2-40B4-BE49-F238E27FC236}">
              <a16:creationId xmlns:a16="http://schemas.microsoft.com/office/drawing/2014/main" xmlns="" id="{31AE4A59-8567-454E-820A-BBDE6E1BB9E6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05" name="Text Box 72">
          <a:extLst>
            <a:ext uri="{FF2B5EF4-FFF2-40B4-BE49-F238E27FC236}">
              <a16:creationId xmlns:a16="http://schemas.microsoft.com/office/drawing/2014/main" xmlns="" id="{FD9454E9-E148-4FCE-8FF3-6CDF5ED3FFD8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06" name="Text Box 73">
          <a:extLst>
            <a:ext uri="{FF2B5EF4-FFF2-40B4-BE49-F238E27FC236}">
              <a16:creationId xmlns:a16="http://schemas.microsoft.com/office/drawing/2014/main" xmlns="" id="{5BED07BF-65D7-417F-A702-F85CAFC297D5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07" name="Text Box 46">
          <a:extLst>
            <a:ext uri="{FF2B5EF4-FFF2-40B4-BE49-F238E27FC236}">
              <a16:creationId xmlns:a16="http://schemas.microsoft.com/office/drawing/2014/main" xmlns="" id="{3F202B84-9FC4-468C-AA7F-E3E210EF2F69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08" name="Text Box 43">
          <a:extLst>
            <a:ext uri="{FF2B5EF4-FFF2-40B4-BE49-F238E27FC236}">
              <a16:creationId xmlns:a16="http://schemas.microsoft.com/office/drawing/2014/main" xmlns="" id="{ECF35D0C-80DA-472E-A231-25F97E830097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09" name="Text Box 46">
          <a:extLst>
            <a:ext uri="{FF2B5EF4-FFF2-40B4-BE49-F238E27FC236}">
              <a16:creationId xmlns:a16="http://schemas.microsoft.com/office/drawing/2014/main" xmlns="" id="{F06C4D7D-C0DB-4C55-8666-FE743C67CF73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10" name="Text Box 43">
          <a:extLst>
            <a:ext uri="{FF2B5EF4-FFF2-40B4-BE49-F238E27FC236}">
              <a16:creationId xmlns:a16="http://schemas.microsoft.com/office/drawing/2014/main" xmlns="" id="{45B5E1FA-C295-4C98-8132-05058BE2C8C7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48</xdr:row>
      <xdr:rowOff>0</xdr:rowOff>
    </xdr:from>
    <xdr:to>
      <xdr:col>1</xdr:col>
      <xdr:colOff>790575</xdr:colOff>
      <xdr:row>48</xdr:row>
      <xdr:rowOff>171450</xdr:rowOff>
    </xdr:to>
    <xdr:sp macro="" textlink="">
      <xdr:nvSpPr>
        <xdr:cNvPr id="230511" name="Text Box 10">
          <a:extLst>
            <a:ext uri="{FF2B5EF4-FFF2-40B4-BE49-F238E27FC236}">
              <a16:creationId xmlns:a16="http://schemas.microsoft.com/office/drawing/2014/main" xmlns="" id="{A1C68BC8-C973-4D93-91A8-F900A39417A8}"/>
            </a:ext>
          </a:extLst>
        </xdr:cNvPr>
        <xdr:cNvSpPr txBox="1">
          <a:spLocks noChangeArrowheads="1"/>
        </xdr:cNvSpPr>
      </xdr:nvSpPr>
      <xdr:spPr bwMode="auto">
        <a:xfrm>
          <a:off x="1085850" y="12658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48</xdr:row>
      <xdr:rowOff>0</xdr:rowOff>
    </xdr:from>
    <xdr:to>
      <xdr:col>1</xdr:col>
      <xdr:colOff>790575</xdr:colOff>
      <xdr:row>48</xdr:row>
      <xdr:rowOff>171450</xdr:rowOff>
    </xdr:to>
    <xdr:sp macro="" textlink="">
      <xdr:nvSpPr>
        <xdr:cNvPr id="230512" name="Text Box 11">
          <a:extLst>
            <a:ext uri="{FF2B5EF4-FFF2-40B4-BE49-F238E27FC236}">
              <a16:creationId xmlns:a16="http://schemas.microsoft.com/office/drawing/2014/main" xmlns="" id="{2EC69AEC-BA4D-4DFD-9B1C-CE9EED53CF12}"/>
            </a:ext>
          </a:extLst>
        </xdr:cNvPr>
        <xdr:cNvSpPr txBox="1">
          <a:spLocks noChangeArrowheads="1"/>
        </xdr:cNvSpPr>
      </xdr:nvSpPr>
      <xdr:spPr bwMode="auto">
        <a:xfrm>
          <a:off x="1085850" y="12658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13" name="Text Box 65">
          <a:extLst>
            <a:ext uri="{FF2B5EF4-FFF2-40B4-BE49-F238E27FC236}">
              <a16:creationId xmlns:a16="http://schemas.microsoft.com/office/drawing/2014/main" xmlns="" id="{AA5D0954-7DF8-4A1E-BEB4-83914EA62956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14" name="Text Box 91">
          <a:extLst>
            <a:ext uri="{FF2B5EF4-FFF2-40B4-BE49-F238E27FC236}">
              <a16:creationId xmlns:a16="http://schemas.microsoft.com/office/drawing/2014/main" xmlns="" id="{04D716A1-3020-4936-89B4-98FCD8A7AE4A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15" name="Text Box 65">
          <a:extLst>
            <a:ext uri="{FF2B5EF4-FFF2-40B4-BE49-F238E27FC236}">
              <a16:creationId xmlns:a16="http://schemas.microsoft.com/office/drawing/2014/main" xmlns="" id="{3B91406C-8CAB-4020-AA85-7E1AAFBDDB5D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16" name="Text Box 91">
          <a:extLst>
            <a:ext uri="{FF2B5EF4-FFF2-40B4-BE49-F238E27FC236}">
              <a16:creationId xmlns:a16="http://schemas.microsoft.com/office/drawing/2014/main" xmlns="" id="{0747A576-C15D-4BCD-BE99-CD00A942E623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171450</xdr:rowOff>
    </xdr:to>
    <xdr:sp macro="" textlink="">
      <xdr:nvSpPr>
        <xdr:cNvPr id="230517" name="Text Box 46">
          <a:extLst>
            <a:ext uri="{FF2B5EF4-FFF2-40B4-BE49-F238E27FC236}">
              <a16:creationId xmlns:a16="http://schemas.microsoft.com/office/drawing/2014/main" xmlns="" id="{D23C8206-F27C-4528-A63E-AAB803F8F856}"/>
            </a:ext>
          </a:extLst>
        </xdr:cNvPr>
        <xdr:cNvSpPr txBox="1">
          <a:spLocks noChangeArrowheads="1"/>
        </xdr:cNvSpPr>
      </xdr:nvSpPr>
      <xdr:spPr bwMode="auto">
        <a:xfrm>
          <a:off x="380047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171450</xdr:rowOff>
    </xdr:to>
    <xdr:sp macro="" textlink="">
      <xdr:nvSpPr>
        <xdr:cNvPr id="230518" name="Text Box 43">
          <a:extLst>
            <a:ext uri="{FF2B5EF4-FFF2-40B4-BE49-F238E27FC236}">
              <a16:creationId xmlns:a16="http://schemas.microsoft.com/office/drawing/2014/main" xmlns="" id="{D0A846D9-68D2-4003-A0AF-CE8317EF2FF5}"/>
            </a:ext>
          </a:extLst>
        </xdr:cNvPr>
        <xdr:cNvSpPr txBox="1">
          <a:spLocks noChangeArrowheads="1"/>
        </xdr:cNvSpPr>
      </xdr:nvSpPr>
      <xdr:spPr bwMode="auto">
        <a:xfrm>
          <a:off x="380047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19" name="Text Box 68">
          <a:extLst>
            <a:ext uri="{FF2B5EF4-FFF2-40B4-BE49-F238E27FC236}">
              <a16:creationId xmlns:a16="http://schemas.microsoft.com/office/drawing/2014/main" xmlns="" id="{8B864B13-6798-4D1A-B15F-4A76E7B9FC8F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20" name="Text Box 69">
          <a:extLst>
            <a:ext uri="{FF2B5EF4-FFF2-40B4-BE49-F238E27FC236}">
              <a16:creationId xmlns:a16="http://schemas.microsoft.com/office/drawing/2014/main" xmlns="" id="{442FDBA7-7A7F-4344-BA19-CDBD9FCFB12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21" name="Text Box 70">
          <a:extLst>
            <a:ext uri="{FF2B5EF4-FFF2-40B4-BE49-F238E27FC236}">
              <a16:creationId xmlns:a16="http://schemas.microsoft.com/office/drawing/2014/main" xmlns="" id="{BEE90AB6-5A03-4DFA-8205-4D82A03F3BEC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22" name="Text Box 71">
          <a:extLst>
            <a:ext uri="{FF2B5EF4-FFF2-40B4-BE49-F238E27FC236}">
              <a16:creationId xmlns:a16="http://schemas.microsoft.com/office/drawing/2014/main" xmlns="" id="{9C2637CA-D9D8-40AA-AEEB-9B44760AEE39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23" name="Text Box 72">
          <a:extLst>
            <a:ext uri="{FF2B5EF4-FFF2-40B4-BE49-F238E27FC236}">
              <a16:creationId xmlns:a16="http://schemas.microsoft.com/office/drawing/2014/main" xmlns="" id="{79CD1D02-F558-4D1A-ADDB-6B95EE1CE6C5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24" name="Text Box 73">
          <a:extLst>
            <a:ext uri="{FF2B5EF4-FFF2-40B4-BE49-F238E27FC236}">
              <a16:creationId xmlns:a16="http://schemas.microsoft.com/office/drawing/2014/main" xmlns="" id="{6CF15DAC-3D54-42D4-A027-02F974B09B58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25" name="Text Box 46">
          <a:extLst>
            <a:ext uri="{FF2B5EF4-FFF2-40B4-BE49-F238E27FC236}">
              <a16:creationId xmlns:a16="http://schemas.microsoft.com/office/drawing/2014/main" xmlns="" id="{8D77307D-F7B9-4504-850E-8FA1BBB417FB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26" name="Text Box 43">
          <a:extLst>
            <a:ext uri="{FF2B5EF4-FFF2-40B4-BE49-F238E27FC236}">
              <a16:creationId xmlns:a16="http://schemas.microsoft.com/office/drawing/2014/main" xmlns="" id="{43BD49BD-B41F-4B98-8F16-5CAD2A5F11D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27" name="Text Box 46">
          <a:extLst>
            <a:ext uri="{FF2B5EF4-FFF2-40B4-BE49-F238E27FC236}">
              <a16:creationId xmlns:a16="http://schemas.microsoft.com/office/drawing/2014/main" xmlns="" id="{285DD490-A1C7-418D-A316-4002E33F2E55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28" name="Text Box 43">
          <a:extLst>
            <a:ext uri="{FF2B5EF4-FFF2-40B4-BE49-F238E27FC236}">
              <a16:creationId xmlns:a16="http://schemas.microsoft.com/office/drawing/2014/main" xmlns="" id="{1B2E21F7-CE47-4C19-80EC-93B7E736C38F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29" name="Text Box 68">
          <a:extLst>
            <a:ext uri="{FF2B5EF4-FFF2-40B4-BE49-F238E27FC236}">
              <a16:creationId xmlns:a16="http://schemas.microsoft.com/office/drawing/2014/main" xmlns="" id="{4144765A-58FC-48F3-AC0E-F769BA2883E1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30" name="Text Box 69">
          <a:extLst>
            <a:ext uri="{FF2B5EF4-FFF2-40B4-BE49-F238E27FC236}">
              <a16:creationId xmlns:a16="http://schemas.microsoft.com/office/drawing/2014/main" xmlns="" id="{D8E38706-06CC-4B36-B23A-DBC80569DE19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31" name="Text Box 70">
          <a:extLst>
            <a:ext uri="{FF2B5EF4-FFF2-40B4-BE49-F238E27FC236}">
              <a16:creationId xmlns:a16="http://schemas.microsoft.com/office/drawing/2014/main" xmlns="" id="{5D675954-C512-476E-9289-49773D3F07EA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32" name="Text Box 71">
          <a:extLst>
            <a:ext uri="{FF2B5EF4-FFF2-40B4-BE49-F238E27FC236}">
              <a16:creationId xmlns:a16="http://schemas.microsoft.com/office/drawing/2014/main" xmlns="" id="{4178BAEC-2F9E-4213-95AE-987FC05BCA69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33" name="Text Box 72">
          <a:extLst>
            <a:ext uri="{FF2B5EF4-FFF2-40B4-BE49-F238E27FC236}">
              <a16:creationId xmlns:a16="http://schemas.microsoft.com/office/drawing/2014/main" xmlns="" id="{F957129E-6300-40AD-9B68-7603958AE52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34" name="Text Box 73">
          <a:extLst>
            <a:ext uri="{FF2B5EF4-FFF2-40B4-BE49-F238E27FC236}">
              <a16:creationId xmlns:a16="http://schemas.microsoft.com/office/drawing/2014/main" xmlns="" id="{25376D04-5E80-4269-9C00-E6265A73E43D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35" name="Text Box 46">
          <a:extLst>
            <a:ext uri="{FF2B5EF4-FFF2-40B4-BE49-F238E27FC236}">
              <a16:creationId xmlns:a16="http://schemas.microsoft.com/office/drawing/2014/main" xmlns="" id="{858DC9CF-3057-4C6E-A9FD-5D19072CA6A4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36" name="Text Box 43">
          <a:extLst>
            <a:ext uri="{FF2B5EF4-FFF2-40B4-BE49-F238E27FC236}">
              <a16:creationId xmlns:a16="http://schemas.microsoft.com/office/drawing/2014/main" xmlns="" id="{D9E67DE0-83E7-453F-B42F-44D62F73F495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37" name="Text Box 46">
          <a:extLst>
            <a:ext uri="{FF2B5EF4-FFF2-40B4-BE49-F238E27FC236}">
              <a16:creationId xmlns:a16="http://schemas.microsoft.com/office/drawing/2014/main" xmlns="" id="{C8DD55CD-B76E-4ACB-95F0-B6FA296EEA3E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38" name="Text Box 43">
          <a:extLst>
            <a:ext uri="{FF2B5EF4-FFF2-40B4-BE49-F238E27FC236}">
              <a16:creationId xmlns:a16="http://schemas.microsoft.com/office/drawing/2014/main" xmlns="" id="{762AA721-7F40-441C-8726-F3CD6B857974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39" name="Text Box 68">
          <a:extLst>
            <a:ext uri="{FF2B5EF4-FFF2-40B4-BE49-F238E27FC236}">
              <a16:creationId xmlns:a16="http://schemas.microsoft.com/office/drawing/2014/main" xmlns="" id="{47789D00-3792-4BF0-ACBA-F6064C96651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40" name="Text Box 69">
          <a:extLst>
            <a:ext uri="{FF2B5EF4-FFF2-40B4-BE49-F238E27FC236}">
              <a16:creationId xmlns:a16="http://schemas.microsoft.com/office/drawing/2014/main" xmlns="" id="{DA69BE57-2193-493E-9458-21B3EE02AD08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41" name="Text Box 70">
          <a:extLst>
            <a:ext uri="{FF2B5EF4-FFF2-40B4-BE49-F238E27FC236}">
              <a16:creationId xmlns:a16="http://schemas.microsoft.com/office/drawing/2014/main" xmlns="" id="{E403C5D6-6A9F-4A8B-BDE3-3E610BD259C9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42" name="Text Box 71">
          <a:extLst>
            <a:ext uri="{FF2B5EF4-FFF2-40B4-BE49-F238E27FC236}">
              <a16:creationId xmlns:a16="http://schemas.microsoft.com/office/drawing/2014/main" xmlns="" id="{19ABB4B4-B84C-4B25-A017-E2A7D541A57D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43" name="Text Box 72">
          <a:extLst>
            <a:ext uri="{FF2B5EF4-FFF2-40B4-BE49-F238E27FC236}">
              <a16:creationId xmlns:a16="http://schemas.microsoft.com/office/drawing/2014/main" xmlns="" id="{22BFBF5B-EFFE-43FF-87BE-95C0D2E4600F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47625</xdr:rowOff>
    </xdr:to>
    <xdr:sp macro="" textlink="">
      <xdr:nvSpPr>
        <xdr:cNvPr id="230544" name="Text Box 73">
          <a:extLst>
            <a:ext uri="{FF2B5EF4-FFF2-40B4-BE49-F238E27FC236}">
              <a16:creationId xmlns:a16="http://schemas.microsoft.com/office/drawing/2014/main" xmlns="" id="{54D851F1-5700-40F5-A496-E5CF26DE65BD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45" name="Text Box 46">
          <a:extLst>
            <a:ext uri="{FF2B5EF4-FFF2-40B4-BE49-F238E27FC236}">
              <a16:creationId xmlns:a16="http://schemas.microsoft.com/office/drawing/2014/main" xmlns="" id="{331DBF81-E2C3-499B-8978-F078E7406686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46" name="Text Box 43">
          <a:extLst>
            <a:ext uri="{FF2B5EF4-FFF2-40B4-BE49-F238E27FC236}">
              <a16:creationId xmlns:a16="http://schemas.microsoft.com/office/drawing/2014/main" xmlns="" id="{ACE377AA-01DF-4E31-8E79-A28A05AB954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47" name="Text Box 46">
          <a:extLst>
            <a:ext uri="{FF2B5EF4-FFF2-40B4-BE49-F238E27FC236}">
              <a16:creationId xmlns:a16="http://schemas.microsoft.com/office/drawing/2014/main" xmlns="" id="{A51053AF-5B40-4201-8FCB-5A5675519C99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48" name="Text Box 43">
          <a:extLst>
            <a:ext uri="{FF2B5EF4-FFF2-40B4-BE49-F238E27FC236}">
              <a16:creationId xmlns:a16="http://schemas.microsoft.com/office/drawing/2014/main" xmlns="" id="{6C757898-C3EB-46B1-9B68-CC993A585CF7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48</xdr:row>
      <xdr:rowOff>0</xdr:rowOff>
    </xdr:from>
    <xdr:to>
      <xdr:col>1</xdr:col>
      <xdr:colOff>790575</xdr:colOff>
      <xdr:row>48</xdr:row>
      <xdr:rowOff>171450</xdr:rowOff>
    </xdr:to>
    <xdr:sp macro="" textlink="">
      <xdr:nvSpPr>
        <xdr:cNvPr id="230549" name="Text Box 10">
          <a:extLst>
            <a:ext uri="{FF2B5EF4-FFF2-40B4-BE49-F238E27FC236}">
              <a16:creationId xmlns:a16="http://schemas.microsoft.com/office/drawing/2014/main" xmlns="" id="{DA716AE8-AC64-4020-8767-BE34AFD802DE}"/>
            </a:ext>
          </a:extLst>
        </xdr:cNvPr>
        <xdr:cNvSpPr txBox="1">
          <a:spLocks noChangeArrowheads="1"/>
        </xdr:cNvSpPr>
      </xdr:nvSpPr>
      <xdr:spPr bwMode="auto">
        <a:xfrm>
          <a:off x="1085850" y="12658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48</xdr:row>
      <xdr:rowOff>0</xdr:rowOff>
    </xdr:from>
    <xdr:to>
      <xdr:col>1</xdr:col>
      <xdr:colOff>790575</xdr:colOff>
      <xdr:row>48</xdr:row>
      <xdr:rowOff>171450</xdr:rowOff>
    </xdr:to>
    <xdr:sp macro="" textlink="">
      <xdr:nvSpPr>
        <xdr:cNvPr id="230550" name="Text Box 11">
          <a:extLst>
            <a:ext uri="{FF2B5EF4-FFF2-40B4-BE49-F238E27FC236}">
              <a16:creationId xmlns:a16="http://schemas.microsoft.com/office/drawing/2014/main" xmlns="" id="{74CAEF8F-7D0D-4070-8ED3-8F54ACDCCE2A}"/>
            </a:ext>
          </a:extLst>
        </xdr:cNvPr>
        <xdr:cNvSpPr txBox="1">
          <a:spLocks noChangeArrowheads="1"/>
        </xdr:cNvSpPr>
      </xdr:nvSpPr>
      <xdr:spPr bwMode="auto">
        <a:xfrm>
          <a:off x="1085850" y="12658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51" name="Text Box 65">
          <a:extLst>
            <a:ext uri="{FF2B5EF4-FFF2-40B4-BE49-F238E27FC236}">
              <a16:creationId xmlns:a16="http://schemas.microsoft.com/office/drawing/2014/main" xmlns="" id="{4BD45292-BDAB-495C-9CCF-9F4DC0016F0F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52" name="Text Box 91">
          <a:extLst>
            <a:ext uri="{FF2B5EF4-FFF2-40B4-BE49-F238E27FC236}">
              <a16:creationId xmlns:a16="http://schemas.microsoft.com/office/drawing/2014/main" xmlns="" id="{132CA65C-04ED-4656-A853-2BC1237C4661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53" name="Text Box 65">
          <a:extLst>
            <a:ext uri="{FF2B5EF4-FFF2-40B4-BE49-F238E27FC236}">
              <a16:creationId xmlns:a16="http://schemas.microsoft.com/office/drawing/2014/main" xmlns="" id="{ACC830F8-0916-4A32-844A-6D400A746893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171450</xdr:rowOff>
    </xdr:to>
    <xdr:sp macro="" textlink="">
      <xdr:nvSpPr>
        <xdr:cNvPr id="230554" name="Text Box 91">
          <a:extLst>
            <a:ext uri="{FF2B5EF4-FFF2-40B4-BE49-F238E27FC236}">
              <a16:creationId xmlns:a16="http://schemas.microsoft.com/office/drawing/2014/main" xmlns="" id="{6522DDA3-A1C4-4263-843A-961C63476F06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171450</xdr:rowOff>
    </xdr:to>
    <xdr:sp macro="" textlink="">
      <xdr:nvSpPr>
        <xdr:cNvPr id="230555" name="Text Box 46">
          <a:extLst>
            <a:ext uri="{FF2B5EF4-FFF2-40B4-BE49-F238E27FC236}">
              <a16:creationId xmlns:a16="http://schemas.microsoft.com/office/drawing/2014/main" xmlns="" id="{F8EA3CD7-F7B5-4AD8-A8CE-6133526E7C23}"/>
            </a:ext>
          </a:extLst>
        </xdr:cNvPr>
        <xdr:cNvSpPr txBox="1">
          <a:spLocks noChangeArrowheads="1"/>
        </xdr:cNvSpPr>
      </xdr:nvSpPr>
      <xdr:spPr bwMode="auto">
        <a:xfrm>
          <a:off x="380047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171450</xdr:rowOff>
    </xdr:to>
    <xdr:sp macro="" textlink="">
      <xdr:nvSpPr>
        <xdr:cNvPr id="230556" name="Text Box 43">
          <a:extLst>
            <a:ext uri="{FF2B5EF4-FFF2-40B4-BE49-F238E27FC236}">
              <a16:creationId xmlns:a16="http://schemas.microsoft.com/office/drawing/2014/main" xmlns="" id="{49ACD58C-EDE9-4898-B921-481482A921AC}"/>
            </a:ext>
          </a:extLst>
        </xdr:cNvPr>
        <xdr:cNvSpPr txBox="1">
          <a:spLocks noChangeArrowheads="1"/>
        </xdr:cNvSpPr>
      </xdr:nvSpPr>
      <xdr:spPr bwMode="auto">
        <a:xfrm>
          <a:off x="3800475" y="12658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57" name="Text Box 68">
          <a:extLst>
            <a:ext uri="{FF2B5EF4-FFF2-40B4-BE49-F238E27FC236}">
              <a16:creationId xmlns:a16="http://schemas.microsoft.com/office/drawing/2014/main" xmlns="" id="{9FFF28DB-F254-4A33-9039-88D56032C5CA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58" name="Text Box 69">
          <a:extLst>
            <a:ext uri="{FF2B5EF4-FFF2-40B4-BE49-F238E27FC236}">
              <a16:creationId xmlns:a16="http://schemas.microsoft.com/office/drawing/2014/main" xmlns="" id="{042FB058-5418-4B4D-B6AB-CB1AEE37EDC4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59" name="Text Box 70">
          <a:extLst>
            <a:ext uri="{FF2B5EF4-FFF2-40B4-BE49-F238E27FC236}">
              <a16:creationId xmlns:a16="http://schemas.microsoft.com/office/drawing/2014/main" xmlns="" id="{AC161150-B05C-4288-8133-670592DF1B71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60" name="Text Box 71">
          <a:extLst>
            <a:ext uri="{FF2B5EF4-FFF2-40B4-BE49-F238E27FC236}">
              <a16:creationId xmlns:a16="http://schemas.microsoft.com/office/drawing/2014/main" xmlns="" id="{FBC8F357-E04E-412B-AAD7-2992CD9A7EC6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61" name="Text Box 72">
          <a:extLst>
            <a:ext uri="{FF2B5EF4-FFF2-40B4-BE49-F238E27FC236}">
              <a16:creationId xmlns:a16="http://schemas.microsoft.com/office/drawing/2014/main" xmlns="" id="{2E131203-903A-46C1-A807-6FAFB926C8BC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62" name="Text Box 73">
          <a:extLst>
            <a:ext uri="{FF2B5EF4-FFF2-40B4-BE49-F238E27FC236}">
              <a16:creationId xmlns:a16="http://schemas.microsoft.com/office/drawing/2014/main" xmlns="" id="{BC190564-639F-4EFA-B198-C63B118327B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63" name="Text Box 46">
          <a:extLst>
            <a:ext uri="{FF2B5EF4-FFF2-40B4-BE49-F238E27FC236}">
              <a16:creationId xmlns:a16="http://schemas.microsoft.com/office/drawing/2014/main" xmlns="" id="{5A4CF110-4FC9-46AC-A2D5-9F0E79ABEFA7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64" name="Text Box 43">
          <a:extLst>
            <a:ext uri="{FF2B5EF4-FFF2-40B4-BE49-F238E27FC236}">
              <a16:creationId xmlns:a16="http://schemas.microsoft.com/office/drawing/2014/main" xmlns="" id="{5270AF08-0C06-4F9E-BB5A-6F02C5E7EC23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65" name="Text Box 46">
          <a:extLst>
            <a:ext uri="{FF2B5EF4-FFF2-40B4-BE49-F238E27FC236}">
              <a16:creationId xmlns:a16="http://schemas.microsoft.com/office/drawing/2014/main" xmlns="" id="{963D74EB-EDC0-4AD3-AEFD-9E22A4AB47CA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66" name="Text Box 43">
          <a:extLst>
            <a:ext uri="{FF2B5EF4-FFF2-40B4-BE49-F238E27FC236}">
              <a16:creationId xmlns:a16="http://schemas.microsoft.com/office/drawing/2014/main" xmlns="" id="{67F46CB8-8FD7-40A6-A218-45C55C3B3AB1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67" name="Text Box 68">
          <a:extLst>
            <a:ext uri="{FF2B5EF4-FFF2-40B4-BE49-F238E27FC236}">
              <a16:creationId xmlns:a16="http://schemas.microsoft.com/office/drawing/2014/main" xmlns="" id="{DE1C6FB9-CC2F-4119-A21E-B498478309A9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68" name="Text Box 69">
          <a:extLst>
            <a:ext uri="{FF2B5EF4-FFF2-40B4-BE49-F238E27FC236}">
              <a16:creationId xmlns:a16="http://schemas.microsoft.com/office/drawing/2014/main" xmlns="" id="{C0DE6DD8-6773-4366-81AF-6B627FA694EA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69" name="Text Box 70">
          <a:extLst>
            <a:ext uri="{FF2B5EF4-FFF2-40B4-BE49-F238E27FC236}">
              <a16:creationId xmlns:a16="http://schemas.microsoft.com/office/drawing/2014/main" xmlns="" id="{45E18291-C39B-47B5-8B22-B47313D9E67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70" name="Text Box 71">
          <a:extLst>
            <a:ext uri="{FF2B5EF4-FFF2-40B4-BE49-F238E27FC236}">
              <a16:creationId xmlns:a16="http://schemas.microsoft.com/office/drawing/2014/main" xmlns="" id="{A409F348-4705-476A-8CE2-B8FC607EF0F8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71" name="Text Box 72">
          <a:extLst>
            <a:ext uri="{FF2B5EF4-FFF2-40B4-BE49-F238E27FC236}">
              <a16:creationId xmlns:a16="http://schemas.microsoft.com/office/drawing/2014/main" xmlns="" id="{48DCA3DC-646B-4B14-9BE0-1BF24BF53866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0572" name="Text Box 73">
          <a:extLst>
            <a:ext uri="{FF2B5EF4-FFF2-40B4-BE49-F238E27FC236}">
              <a16:creationId xmlns:a16="http://schemas.microsoft.com/office/drawing/2014/main" xmlns="" id="{54254703-E8B8-451A-A01A-DFDAC0CB59F1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73" name="Text Box 46">
          <a:extLst>
            <a:ext uri="{FF2B5EF4-FFF2-40B4-BE49-F238E27FC236}">
              <a16:creationId xmlns:a16="http://schemas.microsoft.com/office/drawing/2014/main" xmlns="" id="{EA1A1CA6-1476-48CE-9F20-7E3B33EFD43E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74" name="Text Box 43">
          <a:extLst>
            <a:ext uri="{FF2B5EF4-FFF2-40B4-BE49-F238E27FC236}">
              <a16:creationId xmlns:a16="http://schemas.microsoft.com/office/drawing/2014/main" xmlns="" id="{FCCCBD71-6A68-4AEC-BDCE-B9C23B3A6657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75" name="Text Box 46">
          <a:extLst>
            <a:ext uri="{FF2B5EF4-FFF2-40B4-BE49-F238E27FC236}">
              <a16:creationId xmlns:a16="http://schemas.microsoft.com/office/drawing/2014/main" xmlns="" id="{672EF1C0-C4E8-4AAB-BE9B-68AED614AF3D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48</xdr:row>
      <xdr:rowOff>28575</xdr:rowOff>
    </xdr:to>
    <xdr:sp macro="" textlink="">
      <xdr:nvSpPr>
        <xdr:cNvPr id="230576" name="Text Box 43">
          <a:extLst>
            <a:ext uri="{FF2B5EF4-FFF2-40B4-BE49-F238E27FC236}">
              <a16:creationId xmlns:a16="http://schemas.microsoft.com/office/drawing/2014/main" xmlns="" id="{BCE08B2C-B2D6-4E57-BE53-657B85D356E0}"/>
            </a:ext>
          </a:extLst>
        </xdr:cNvPr>
        <xdr:cNvSpPr txBox="1">
          <a:spLocks noChangeArrowheads="1"/>
        </xdr:cNvSpPr>
      </xdr:nvSpPr>
      <xdr:spPr bwMode="auto">
        <a:xfrm>
          <a:off x="3171825" y="12658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577" name="Text Box 68">
          <a:extLst>
            <a:ext uri="{FF2B5EF4-FFF2-40B4-BE49-F238E27FC236}">
              <a16:creationId xmlns:a16="http://schemas.microsoft.com/office/drawing/2014/main" xmlns="" id="{DCEA4F14-7FE3-4757-BE80-8C0FCC19A928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578" name="Text Box 69">
          <a:extLst>
            <a:ext uri="{FF2B5EF4-FFF2-40B4-BE49-F238E27FC236}">
              <a16:creationId xmlns:a16="http://schemas.microsoft.com/office/drawing/2014/main" xmlns="" id="{48026FA0-69A4-4D90-AF24-3C87B887FB70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579" name="Text Box 70">
          <a:extLst>
            <a:ext uri="{FF2B5EF4-FFF2-40B4-BE49-F238E27FC236}">
              <a16:creationId xmlns:a16="http://schemas.microsoft.com/office/drawing/2014/main" xmlns="" id="{EFC61197-E0B6-42B1-8878-CC267004366E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580" name="Text Box 71">
          <a:extLst>
            <a:ext uri="{FF2B5EF4-FFF2-40B4-BE49-F238E27FC236}">
              <a16:creationId xmlns:a16="http://schemas.microsoft.com/office/drawing/2014/main" xmlns="" id="{9B9CFFEE-008F-402E-9154-68E7593168B4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581" name="Text Box 72">
          <a:extLst>
            <a:ext uri="{FF2B5EF4-FFF2-40B4-BE49-F238E27FC236}">
              <a16:creationId xmlns:a16="http://schemas.microsoft.com/office/drawing/2014/main" xmlns="" id="{341C786A-6889-47D1-8C3F-461D72241EBF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582" name="Text Box 73">
          <a:extLst>
            <a:ext uri="{FF2B5EF4-FFF2-40B4-BE49-F238E27FC236}">
              <a16:creationId xmlns:a16="http://schemas.microsoft.com/office/drawing/2014/main" xmlns="" id="{9CFAD9ED-BC00-4BB8-9583-CA7BE0363CD1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583" name="Text Box 46">
          <a:extLst>
            <a:ext uri="{FF2B5EF4-FFF2-40B4-BE49-F238E27FC236}">
              <a16:creationId xmlns:a16="http://schemas.microsoft.com/office/drawing/2014/main" xmlns="" id="{179A16F8-D401-47AD-B182-87DD7F55CCC7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584" name="Text Box 43">
          <a:extLst>
            <a:ext uri="{FF2B5EF4-FFF2-40B4-BE49-F238E27FC236}">
              <a16:creationId xmlns:a16="http://schemas.microsoft.com/office/drawing/2014/main" xmlns="" id="{2FFFD022-F89F-43A6-9D22-A4A48A9D3E7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585" name="Text Box 46">
          <a:extLst>
            <a:ext uri="{FF2B5EF4-FFF2-40B4-BE49-F238E27FC236}">
              <a16:creationId xmlns:a16="http://schemas.microsoft.com/office/drawing/2014/main" xmlns="" id="{88D8A872-E30C-425C-A5CE-2B05AF038F2E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586" name="Text Box 43">
          <a:extLst>
            <a:ext uri="{FF2B5EF4-FFF2-40B4-BE49-F238E27FC236}">
              <a16:creationId xmlns:a16="http://schemas.microsoft.com/office/drawing/2014/main" xmlns="" id="{C1BAAF87-A638-42C2-BE5B-1A032CE8441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161</xdr:row>
      <xdr:rowOff>0</xdr:rowOff>
    </xdr:from>
    <xdr:to>
      <xdr:col>1</xdr:col>
      <xdr:colOff>790575</xdr:colOff>
      <xdr:row>162</xdr:row>
      <xdr:rowOff>0</xdr:rowOff>
    </xdr:to>
    <xdr:sp macro="" textlink="">
      <xdr:nvSpPr>
        <xdr:cNvPr id="230587" name="Text Box 10">
          <a:extLst>
            <a:ext uri="{FF2B5EF4-FFF2-40B4-BE49-F238E27FC236}">
              <a16:creationId xmlns:a16="http://schemas.microsoft.com/office/drawing/2014/main" xmlns="" id="{67B1239F-C2EC-44DC-9EBD-F23D4204F9F2}"/>
            </a:ext>
          </a:extLst>
        </xdr:cNvPr>
        <xdr:cNvSpPr txBox="1">
          <a:spLocks noChangeArrowheads="1"/>
        </xdr:cNvSpPr>
      </xdr:nvSpPr>
      <xdr:spPr bwMode="auto">
        <a:xfrm>
          <a:off x="1085850" y="3485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161</xdr:row>
      <xdr:rowOff>0</xdr:rowOff>
    </xdr:from>
    <xdr:to>
      <xdr:col>1</xdr:col>
      <xdr:colOff>790575</xdr:colOff>
      <xdr:row>162</xdr:row>
      <xdr:rowOff>0</xdr:rowOff>
    </xdr:to>
    <xdr:sp macro="" textlink="">
      <xdr:nvSpPr>
        <xdr:cNvPr id="230588" name="Text Box 11">
          <a:extLst>
            <a:ext uri="{FF2B5EF4-FFF2-40B4-BE49-F238E27FC236}">
              <a16:creationId xmlns:a16="http://schemas.microsoft.com/office/drawing/2014/main" xmlns="" id="{4615B9D4-4614-4BF8-9729-8D72A598BA49}"/>
            </a:ext>
          </a:extLst>
        </xdr:cNvPr>
        <xdr:cNvSpPr txBox="1">
          <a:spLocks noChangeArrowheads="1"/>
        </xdr:cNvSpPr>
      </xdr:nvSpPr>
      <xdr:spPr bwMode="auto">
        <a:xfrm>
          <a:off x="1085850" y="3485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589" name="Text Box 65">
          <a:extLst>
            <a:ext uri="{FF2B5EF4-FFF2-40B4-BE49-F238E27FC236}">
              <a16:creationId xmlns:a16="http://schemas.microsoft.com/office/drawing/2014/main" xmlns="" id="{1EEF623E-B996-4CC7-9795-DBF2BA239D4C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590" name="Text Box 91">
          <a:extLst>
            <a:ext uri="{FF2B5EF4-FFF2-40B4-BE49-F238E27FC236}">
              <a16:creationId xmlns:a16="http://schemas.microsoft.com/office/drawing/2014/main" xmlns="" id="{4C841D92-7965-42A5-A92A-7354B2525054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591" name="Text Box 65">
          <a:extLst>
            <a:ext uri="{FF2B5EF4-FFF2-40B4-BE49-F238E27FC236}">
              <a16:creationId xmlns:a16="http://schemas.microsoft.com/office/drawing/2014/main" xmlns="" id="{1085BB06-224E-4BE5-8427-BF75985C04D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592" name="Text Box 91">
          <a:extLst>
            <a:ext uri="{FF2B5EF4-FFF2-40B4-BE49-F238E27FC236}">
              <a16:creationId xmlns:a16="http://schemas.microsoft.com/office/drawing/2014/main" xmlns="" id="{60674D59-8779-4D91-A696-4B929F15E97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162</xdr:row>
      <xdr:rowOff>0</xdr:rowOff>
    </xdr:to>
    <xdr:sp macro="" textlink="">
      <xdr:nvSpPr>
        <xdr:cNvPr id="230593" name="Text Box 46">
          <a:extLst>
            <a:ext uri="{FF2B5EF4-FFF2-40B4-BE49-F238E27FC236}">
              <a16:creationId xmlns:a16="http://schemas.microsoft.com/office/drawing/2014/main" xmlns="" id="{E28B6061-BF44-4D46-A1E2-E0F6F5FC251D}"/>
            </a:ext>
          </a:extLst>
        </xdr:cNvPr>
        <xdr:cNvSpPr txBox="1">
          <a:spLocks noChangeArrowheads="1"/>
        </xdr:cNvSpPr>
      </xdr:nvSpPr>
      <xdr:spPr bwMode="auto">
        <a:xfrm>
          <a:off x="380047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162</xdr:row>
      <xdr:rowOff>0</xdr:rowOff>
    </xdr:to>
    <xdr:sp macro="" textlink="">
      <xdr:nvSpPr>
        <xdr:cNvPr id="230594" name="Text Box 43">
          <a:extLst>
            <a:ext uri="{FF2B5EF4-FFF2-40B4-BE49-F238E27FC236}">
              <a16:creationId xmlns:a16="http://schemas.microsoft.com/office/drawing/2014/main" xmlns="" id="{8FD26330-EDA8-44A9-81FB-131F25DEA77C}"/>
            </a:ext>
          </a:extLst>
        </xdr:cNvPr>
        <xdr:cNvSpPr txBox="1">
          <a:spLocks noChangeArrowheads="1"/>
        </xdr:cNvSpPr>
      </xdr:nvSpPr>
      <xdr:spPr bwMode="auto">
        <a:xfrm>
          <a:off x="380047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595" name="Text Box 68">
          <a:extLst>
            <a:ext uri="{FF2B5EF4-FFF2-40B4-BE49-F238E27FC236}">
              <a16:creationId xmlns:a16="http://schemas.microsoft.com/office/drawing/2014/main" xmlns="" id="{F81DC74F-5F90-4FF8-B95A-B3FC643B70FA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596" name="Text Box 69">
          <a:extLst>
            <a:ext uri="{FF2B5EF4-FFF2-40B4-BE49-F238E27FC236}">
              <a16:creationId xmlns:a16="http://schemas.microsoft.com/office/drawing/2014/main" xmlns="" id="{702CA3C7-1D72-4070-96C5-A7CCDEFB1F7F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597" name="Text Box 70">
          <a:extLst>
            <a:ext uri="{FF2B5EF4-FFF2-40B4-BE49-F238E27FC236}">
              <a16:creationId xmlns:a16="http://schemas.microsoft.com/office/drawing/2014/main" xmlns="" id="{D8E034A5-3158-4492-9AF0-B994B58295F8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598" name="Text Box 71">
          <a:extLst>
            <a:ext uri="{FF2B5EF4-FFF2-40B4-BE49-F238E27FC236}">
              <a16:creationId xmlns:a16="http://schemas.microsoft.com/office/drawing/2014/main" xmlns="" id="{98FED3CF-E947-47D3-9069-E3300C8F68E4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599" name="Text Box 72">
          <a:extLst>
            <a:ext uri="{FF2B5EF4-FFF2-40B4-BE49-F238E27FC236}">
              <a16:creationId xmlns:a16="http://schemas.microsoft.com/office/drawing/2014/main" xmlns="" id="{4A34D7C0-30E3-46A4-B4A5-4187F9B6FE1F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00" name="Text Box 73">
          <a:extLst>
            <a:ext uri="{FF2B5EF4-FFF2-40B4-BE49-F238E27FC236}">
              <a16:creationId xmlns:a16="http://schemas.microsoft.com/office/drawing/2014/main" xmlns="" id="{A74E3F13-9C9A-46A5-B6FE-53490B426185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01" name="Text Box 46">
          <a:extLst>
            <a:ext uri="{FF2B5EF4-FFF2-40B4-BE49-F238E27FC236}">
              <a16:creationId xmlns:a16="http://schemas.microsoft.com/office/drawing/2014/main" xmlns="" id="{53CF85CB-0057-43F2-AA7F-03A6A863D2E1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02" name="Text Box 43">
          <a:extLst>
            <a:ext uri="{FF2B5EF4-FFF2-40B4-BE49-F238E27FC236}">
              <a16:creationId xmlns:a16="http://schemas.microsoft.com/office/drawing/2014/main" xmlns="" id="{90BF9281-D466-4546-9099-B0EE8A3B3EBA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03" name="Text Box 46">
          <a:extLst>
            <a:ext uri="{FF2B5EF4-FFF2-40B4-BE49-F238E27FC236}">
              <a16:creationId xmlns:a16="http://schemas.microsoft.com/office/drawing/2014/main" xmlns="" id="{A317C33F-730A-4B95-8A5D-74EFC5550C90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04" name="Text Box 43">
          <a:extLst>
            <a:ext uri="{FF2B5EF4-FFF2-40B4-BE49-F238E27FC236}">
              <a16:creationId xmlns:a16="http://schemas.microsoft.com/office/drawing/2014/main" xmlns="" id="{862D1360-A042-4A15-8D72-E247E1D5205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05" name="Text Box 68">
          <a:extLst>
            <a:ext uri="{FF2B5EF4-FFF2-40B4-BE49-F238E27FC236}">
              <a16:creationId xmlns:a16="http://schemas.microsoft.com/office/drawing/2014/main" xmlns="" id="{30912B0A-294D-4AD7-B466-3728D2D07B69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06" name="Text Box 69">
          <a:extLst>
            <a:ext uri="{FF2B5EF4-FFF2-40B4-BE49-F238E27FC236}">
              <a16:creationId xmlns:a16="http://schemas.microsoft.com/office/drawing/2014/main" xmlns="" id="{0F0E026B-A8BD-45A5-AEFD-80C961BA08BF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07" name="Text Box 70">
          <a:extLst>
            <a:ext uri="{FF2B5EF4-FFF2-40B4-BE49-F238E27FC236}">
              <a16:creationId xmlns:a16="http://schemas.microsoft.com/office/drawing/2014/main" xmlns="" id="{8B908FE0-9780-4977-AF99-6ACA1B12A835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08" name="Text Box 71">
          <a:extLst>
            <a:ext uri="{FF2B5EF4-FFF2-40B4-BE49-F238E27FC236}">
              <a16:creationId xmlns:a16="http://schemas.microsoft.com/office/drawing/2014/main" xmlns="" id="{FFC8D3E9-62C6-432C-89DB-B37468742070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09" name="Text Box 72">
          <a:extLst>
            <a:ext uri="{FF2B5EF4-FFF2-40B4-BE49-F238E27FC236}">
              <a16:creationId xmlns:a16="http://schemas.microsoft.com/office/drawing/2014/main" xmlns="" id="{234FCC91-9045-4B3F-955C-B77FCFC779C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10" name="Text Box 73">
          <a:extLst>
            <a:ext uri="{FF2B5EF4-FFF2-40B4-BE49-F238E27FC236}">
              <a16:creationId xmlns:a16="http://schemas.microsoft.com/office/drawing/2014/main" xmlns="" id="{5AF2A358-AEB9-4819-B39B-6A48A50459FC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11" name="Text Box 46">
          <a:extLst>
            <a:ext uri="{FF2B5EF4-FFF2-40B4-BE49-F238E27FC236}">
              <a16:creationId xmlns:a16="http://schemas.microsoft.com/office/drawing/2014/main" xmlns="" id="{38632C7D-1351-4AEE-A772-0C509ECAA013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12" name="Text Box 43">
          <a:extLst>
            <a:ext uri="{FF2B5EF4-FFF2-40B4-BE49-F238E27FC236}">
              <a16:creationId xmlns:a16="http://schemas.microsoft.com/office/drawing/2014/main" xmlns="" id="{4EE2D082-A6EE-4A11-8EDA-E6451DF2B2E3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13" name="Text Box 46">
          <a:extLst>
            <a:ext uri="{FF2B5EF4-FFF2-40B4-BE49-F238E27FC236}">
              <a16:creationId xmlns:a16="http://schemas.microsoft.com/office/drawing/2014/main" xmlns="" id="{238BF92D-1DCC-422B-9DB2-C9B8EC3EE89C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14" name="Text Box 43">
          <a:extLst>
            <a:ext uri="{FF2B5EF4-FFF2-40B4-BE49-F238E27FC236}">
              <a16:creationId xmlns:a16="http://schemas.microsoft.com/office/drawing/2014/main" xmlns="" id="{A1E63114-5D54-4527-AD0B-5BA953A7CABD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615" name="Text Box 68">
          <a:extLst>
            <a:ext uri="{FF2B5EF4-FFF2-40B4-BE49-F238E27FC236}">
              <a16:creationId xmlns:a16="http://schemas.microsoft.com/office/drawing/2014/main" xmlns="" id="{4609AE11-D87E-4C71-8CE9-573624945F66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616" name="Text Box 69">
          <a:extLst>
            <a:ext uri="{FF2B5EF4-FFF2-40B4-BE49-F238E27FC236}">
              <a16:creationId xmlns:a16="http://schemas.microsoft.com/office/drawing/2014/main" xmlns="" id="{E836287C-3F50-45D5-859D-915B75B96B8E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617" name="Text Box 70">
          <a:extLst>
            <a:ext uri="{FF2B5EF4-FFF2-40B4-BE49-F238E27FC236}">
              <a16:creationId xmlns:a16="http://schemas.microsoft.com/office/drawing/2014/main" xmlns="" id="{688367F3-B506-439A-8632-5C8A2E501D38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618" name="Text Box 71">
          <a:extLst>
            <a:ext uri="{FF2B5EF4-FFF2-40B4-BE49-F238E27FC236}">
              <a16:creationId xmlns:a16="http://schemas.microsoft.com/office/drawing/2014/main" xmlns="" id="{84DB47AC-7401-4C2A-8861-744D8CB1F792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619" name="Text Box 72">
          <a:extLst>
            <a:ext uri="{FF2B5EF4-FFF2-40B4-BE49-F238E27FC236}">
              <a16:creationId xmlns:a16="http://schemas.microsoft.com/office/drawing/2014/main" xmlns="" id="{DD9A68C0-B4EF-4703-98BF-459D2E2649C2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47625</xdr:rowOff>
    </xdr:to>
    <xdr:sp macro="" textlink="">
      <xdr:nvSpPr>
        <xdr:cNvPr id="230620" name="Text Box 73">
          <a:extLst>
            <a:ext uri="{FF2B5EF4-FFF2-40B4-BE49-F238E27FC236}">
              <a16:creationId xmlns:a16="http://schemas.microsoft.com/office/drawing/2014/main" xmlns="" id="{A1727943-6D02-43C9-ABD8-A9D72EB10509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21" name="Text Box 46">
          <a:extLst>
            <a:ext uri="{FF2B5EF4-FFF2-40B4-BE49-F238E27FC236}">
              <a16:creationId xmlns:a16="http://schemas.microsoft.com/office/drawing/2014/main" xmlns="" id="{EE721688-9908-4FE4-A35F-6915C7C7E1CD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22" name="Text Box 43">
          <a:extLst>
            <a:ext uri="{FF2B5EF4-FFF2-40B4-BE49-F238E27FC236}">
              <a16:creationId xmlns:a16="http://schemas.microsoft.com/office/drawing/2014/main" xmlns="" id="{9C038E1B-4D40-4F1A-B679-B4D5352D2239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23" name="Text Box 46">
          <a:extLst>
            <a:ext uri="{FF2B5EF4-FFF2-40B4-BE49-F238E27FC236}">
              <a16:creationId xmlns:a16="http://schemas.microsoft.com/office/drawing/2014/main" xmlns="" id="{F5B05EDD-C9B8-4DF3-9077-63AA9075ACD7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24" name="Text Box 43">
          <a:extLst>
            <a:ext uri="{FF2B5EF4-FFF2-40B4-BE49-F238E27FC236}">
              <a16:creationId xmlns:a16="http://schemas.microsoft.com/office/drawing/2014/main" xmlns="" id="{61DAD432-12D4-477C-95E2-F1F8794F006C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161</xdr:row>
      <xdr:rowOff>0</xdr:rowOff>
    </xdr:from>
    <xdr:to>
      <xdr:col>1</xdr:col>
      <xdr:colOff>790575</xdr:colOff>
      <xdr:row>162</xdr:row>
      <xdr:rowOff>0</xdr:rowOff>
    </xdr:to>
    <xdr:sp macro="" textlink="">
      <xdr:nvSpPr>
        <xdr:cNvPr id="230625" name="Text Box 10">
          <a:extLst>
            <a:ext uri="{FF2B5EF4-FFF2-40B4-BE49-F238E27FC236}">
              <a16:creationId xmlns:a16="http://schemas.microsoft.com/office/drawing/2014/main" xmlns="" id="{79FCB305-C1B7-4A6F-ABAE-AD5A22DBC489}"/>
            </a:ext>
          </a:extLst>
        </xdr:cNvPr>
        <xdr:cNvSpPr txBox="1">
          <a:spLocks noChangeArrowheads="1"/>
        </xdr:cNvSpPr>
      </xdr:nvSpPr>
      <xdr:spPr bwMode="auto">
        <a:xfrm>
          <a:off x="1085850" y="3485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161</xdr:row>
      <xdr:rowOff>0</xdr:rowOff>
    </xdr:from>
    <xdr:to>
      <xdr:col>1</xdr:col>
      <xdr:colOff>790575</xdr:colOff>
      <xdr:row>162</xdr:row>
      <xdr:rowOff>0</xdr:rowOff>
    </xdr:to>
    <xdr:sp macro="" textlink="">
      <xdr:nvSpPr>
        <xdr:cNvPr id="230626" name="Text Box 11">
          <a:extLst>
            <a:ext uri="{FF2B5EF4-FFF2-40B4-BE49-F238E27FC236}">
              <a16:creationId xmlns:a16="http://schemas.microsoft.com/office/drawing/2014/main" xmlns="" id="{B3AC8CF7-24A4-4711-86A7-26E2B2101CE1}"/>
            </a:ext>
          </a:extLst>
        </xdr:cNvPr>
        <xdr:cNvSpPr txBox="1">
          <a:spLocks noChangeArrowheads="1"/>
        </xdr:cNvSpPr>
      </xdr:nvSpPr>
      <xdr:spPr bwMode="auto">
        <a:xfrm>
          <a:off x="1085850" y="3485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627" name="Text Box 65">
          <a:extLst>
            <a:ext uri="{FF2B5EF4-FFF2-40B4-BE49-F238E27FC236}">
              <a16:creationId xmlns:a16="http://schemas.microsoft.com/office/drawing/2014/main" xmlns="" id="{FE68E350-8047-4334-AACC-63C14A987BCF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628" name="Text Box 91">
          <a:extLst>
            <a:ext uri="{FF2B5EF4-FFF2-40B4-BE49-F238E27FC236}">
              <a16:creationId xmlns:a16="http://schemas.microsoft.com/office/drawing/2014/main" xmlns="" id="{AEAB1FAB-308F-420A-8C0D-42BC4BFE5242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629" name="Text Box 65">
          <a:extLst>
            <a:ext uri="{FF2B5EF4-FFF2-40B4-BE49-F238E27FC236}">
              <a16:creationId xmlns:a16="http://schemas.microsoft.com/office/drawing/2014/main" xmlns="" id="{F4396717-C507-4DFC-8C98-A07BE65881E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162</xdr:row>
      <xdr:rowOff>0</xdr:rowOff>
    </xdr:to>
    <xdr:sp macro="" textlink="">
      <xdr:nvSpPr>
        <xdr:cNvPr id="230630" name="Text Box 91">
          <a:extLst>
            <a:ext uri="{FF2B5EF4-FFF2-40B4-BE49-F238E27FC236}">
              <a16:creationId xmlns:a16="http://schemas.microsoft.com/office/drawing/2014/main" xmlns="" id="{5D83986B-EB60-4B97-AF3F-D94F48C06E90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162</xdr:row>
      <xdr:rowOff>0</xdr:rowOff>
    </xdr:to>
    <xdr:sp macro="" textlink="">
      <xdr:nvSpPr>
        <xdr:cNvPr id="230631" name="Text Box 46">
          <a:extLst>
            <a:ext uri="{FF2B5EF4-FFF2-40B4-BE49-F238E27FC236}">
              <a16:creationId xmlns:a16="http://schemas.microsoft.com/office/drawing/2014/main" xmlns="" id="{E26C2385-DA3A-4CA1-B363-6CFCEDB19951}"/>
            </a:ext>
          </a:extLst>
        </xdr:cNvPr>
        <xdr:cNvSpPr txBox="1">
          <a:spLocks noChangeArrowheads="1"/>
        </xdr:cNvSpPr>
      </xdr:nvSpPr>
      <xdr:spPr bwMode="auto">
        <a:xfrm>
          <a:off x="380047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162</xdr:row>
      <xdr:rowOff>0</xdr:rowOff>
    </xdr:to>
    <xdr:sp macro="" textlink="">
      <xdr:nvSpPr>
        <xdr:cNvPr id="230632" name="Text Box 43">
          <a:extLst>
            <a:ext uri="{FF2B5EF4-FFF2-40B4-BE49-F238E27FC236}">
              <a16:creationId xmlns:a16="http://schemas.microsoft.com/office/drawing/2014/main" xmlns="" id="{6B14660F-0913-44DD-9FA7-70A487CE08E0}"/>
            </a:ext>
          </a:extLst>
        </xdr:cNvPr>
        <xdr:cNvSpPr txBox="1">
          <a:spLocks noChangeArrowheads="1"/>
        </xdr:cNvSpPr>
      </xdr:nvSpPr>
      <xdr:spPr bwMode="auto">
        <a:xfrm>
          <a:off x="3800475" y="34851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33" name="Text Box 68">
          <a:extLst>
            <a:ext uri="{FF2B5EF4-FFF2-40B4-BE49-F238E27FC236}">
              <a16:creationId xmlns:a16="http://schemas.microsoft.com/office/drawing/2014/main" xmlns="" id="{C3D7C1F6-9855-40F3-9C7D-789D4C76A454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34" name="Text Box 69">
          <a:extLst>
            <a:ext uri="{FF2B5EF4-FFF2-40B4-BE49-F238E27FC236}">
              <a16:creationId xmlns:a16="http://schemas.microsoft.com/office/drawing/2014/main" xmlns="" id="{E8D4CA7D-CD12-4AB4-A562-183AF11D1B9D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35" name="Text Box 70">
          <a:extLst>
            <a:ext uri="{FF2B5EF4-FFF2-40B4-BE49-F238E27FC236}">
              <a16:creationId xmlns:a16="http://schemas.microsoft.com/office/drawing/2014/main" xmlns="" id="{B7A7BEB9-37BA-41AF-845F-1AE9A025A378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36" name="Text Box 71">
          <a:extLst>
            <a:ext uri="{FF2B5EF4-FFF2-40B4-BE49-F238E27FC236}">
              <a16:creationId xmlns:a16="http://schemas.microsoft.com/office/drawing/2014/main" xmlns="" id="{6BE4C241-BD1D-4F51-BE72-0C984A493164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37" name="Text Box 72">
          <a:extLst>
            <a:ext uri="{FF2B5EF4-FFF2-40B4-BE49-F238E27FC236}">
              <a16:creationId xmlns:a16="http://schemas.microsoft.com/office/drawing/2014/main" xmlns="" id="{8C08D78A-5949-4D41-B541-B5CF33394A5D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38" name="Text Box 73">
          <a:extLst>
            <a:ext uri="{FF2B5EF4-FFF2-40B4-BE49-F238E27FC236}">
              <a16:creationId xmlns:a16="http://schemas.microsoft.com/office/drawing/2014/main" xmlns="" id="{31DA882C-4269-458D-9F28-1D54AA85DF89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39" name="Text Box 46">
          <a:extLst>
            <a:ext uri="{FF2B5EF4-FFF2-40B4-BE49-F238E27FC236}">
              <a16:creationId xmlns:a16="http://schemas.microsoft.com/office/drawing/2014/main" xmlns="" id="{E3CB1ACE-F93C-4F0C-9C2D-6528D9FDFDE0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40" name="Text Box 43">
          <a:extLst>
            <a:ext uri="{FF2B5EF4-FFF2-40B4-BE49-F238E27FC236}">
              <a16:creationId xmlns:a16="http://schemas.microsoft.com/office/drawing/2014/main" xmlns="" id="{E669D824-335B-411C-9821-1F71DD0047CA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41" name="Text Box 46">
          <a:extLst>
            <a:ext uri="{FF2B5EF4-FFF2-40B4-BE49-F238E27FC236}">
              <a16:creationId xmlns:a16="http://schemas.microsoft.com/office/drawing/2014/main" xmlns="" id="{5BE577C3-53C8-4CBF-BCC9-E180CA2F6CEB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42" name="Text Box 43">
          <a:extLst>
            <a:ext uri="{FF2B5EF4-FFF2-40B4-BE49-F238E27FC236}">
              <a16:creationId xmlns:a16="http://schemas.microsoft.com/office/drawing/2014/main" xmlns="" id="{27F5F16B-B213-4700-8F2C-7C6F5BFA7016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43" name="Text Box 68">
          <a:extLst>
            <a:ext uri="{FF2B5EF4-FFF2-40B4-BE49-F238E27FC236}">
              <a16:creationId xmlns:a16="http://schemas.microsoft.com/office/drawing/2014/main" xmlns="" id="{D65790CE-9657-4AE3-9977-57257CCE47C5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44" name="Text Box 69">
          <a:extLst>
            <a:ext uri="{FF2B5EF4-FFF2-40B4-BE49-F238E27FC236}">
              <a16:creationId xmlns:a16="http://schemas.microsoft.com/office/drawing/2014/main" xmlns="" id="{D7734738-17BC-4857-B97E-C88A8852C79C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45" name="Text Box 70">
          <a:extLst>
            <a:ext uri="{FF2B5EF4-FFF2-40B4-BE49-F238E27FC236}">
              <a16:creationId xmlns:a16="http://schemas.microsoft.com/office/drawing/2014/main" xmlns="" id="{9211D28C-8838-471A-93E3-4BF2D5A87635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46" name="Text Box 71">
          <a:extLst>
            <a:ext uri="{FF2B5EF4-FFF2-40B4-BE49-F238E27FC236}">
              <a16:creationId xmlns:a16="http://schemas.microsoft.com/office/drawing/2014/main" xmlns="" id="{0D9F94F7-9CD2-4F44-ACBF-39373402F556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47" name="Text Box 72">
          <a:extLst>
            <a:ext uri="{FF2B5EF4-FFF2-40B4-BE49-F238E27FC236}">
              <a16:creationId xmlns:a16="http://schemas.microsoft.com/office/drawing/2014/main" xmlns="" id="{EDDCF352-6941-4EBD-B481-E9E8982715C9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66675</xdr:rowOff>
    </xdr:to>
    <xdr:sp macro="" textlink="">
      <xdr:nvSpPr>
        <xdr:cNvPr id="230648" name="Text Box 73">
          <a:extLst>
            <a:ext uri="{FF2B5EF4-FFF2-40B4-BE49-F238E27FC236}">
              <a16:creationId xmlns:a16="http://schemas.microsoft.com/office/drawing/2014/main" xmlns="" id="{3DC7F659-FF48-42C3-9A28-0ECBDA373BB1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49" name="Text Box 46">
          <a:extLst>
            <a:ext uri="{FF2B5EF4-FFF2-40B4-BE49-F238E27FC236}">
              <a16:creationId xmlns:a16="http://schemas.microsoft.com/office/drawing/2014/main" xmlns="" id="{4987428C-1AB1-452E-B29C-06F0BDC29ED2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50" name="Text Box 43">
          <a:extLst>
            <a:ext uri="{FF2B5EF4-FFF2-40B4-BE49-F238E27FC236}">
              <a16:creationId xmlns:a16="http://schemas.microsoft.com/office/drawing/2014/main" xmlns="" id="{3118ACEE-4514-40D6-ACCC-3CC1B76FDB52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51" name="Text Box 46">
          <a:extLst>
            <a:ext uri="{FF2B5EF4-FFF2-40B4-BE49-F238E27FC236}">
              <a16:creationId xmlns:a16="http://schemas.microsoft.com/office/drawing/2014/main" xmlns="" id="{57EBCBE5-6D84-4E54-B844-B6AAE15A4DBE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76200</xdr:colOff>
      <xdr:row>161</xdr:row>
      <xdr:rowOff>28575</xdr:rowOff>
    </xdr:to>
    <xdr:sp macro="" textlink="">
      <xdr:nvSpPr>
        <xdr:cNvPr id="230652" name="Text Box 43">
          <a:extLst>
            <a:ext uri="{FF2B5EF4-FFF2-40B4-BE49-F238E27FC236}">
              <a16:creationId xmlns:a16="http://schemas.microsoft.com/office/drawing/2014/main" xmlns="" id="{051902A0-AF0A-4BB6-AF38-D2AD79DBD6C6}"/>
            </a:ext>
          </a:extLst>
        </xdr:cNvPr>
        <xdr:cNvSpPr txBox="1">
          <a:spLocks noChangeArrowheads="1"/>
        </xdr:cNvSpPr>
      </xdr:nvSpPr>
      <xdr:spPr bwMode="auto">
        <a:xfrm>
          <a:off x="3171825" y="34851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47625</xdr:rowOff>
    </xdr:to>
    <xdr:sp macro="" textlink="">
      <xdr:nvSpPr>
        <xdr:cNvPr id="230653" name="Text Box 68">
          <a:extLst>
            <a:ext uri="{FF2B5EF4-FFF2-40B4-BE49-F238E27FC236}">
              <a16:creationId xmlns:a16="http://schemas.microsoft.com/office/drawing/2014/main" xmlns="" id="{C0613994-60C8-4C33-80AF-5079EB279E63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47625</xdr:rowOff>
    </xdr:to>
    <xdr:sp macro="" textlink="">
      <xdr:nvSpPr>
        <xdr:cNvPr id="230654" name="Text Box 69">
          <a:extLst>
            <a:ext uri="{FF2B5EF4-FFF2-40B4-BE49-F238E27FC236}">
              <a16:creationId xmlns:a16="http://schemas.microsoft.com/office/drawing/2014/main" xmlns="" id="{90AB2625-87E3-4577-942C-EC18DBAF26C1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47625</xdr:rowOff>
    </xdr:to>
    <xdr:sp macro="" textlink="">
      <xdr:nvSpPr>
        <xdr:cNvPr id="230655" name="Text Box 70">
          <a:extLst>
            <a:ext uri="{FF2B5EF4-FFF2-40B4-BE49-F238E27FC236}">
              <a16:creationId xmlns:a16="http://schemas.microsoft.com/office/drawing/2014/main" xmlns="" id="{4DC0997E-CDF6-4DB3-AD3E-3FA97C4F94FC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47625</xdr:rowOff>
    </xdr:to>
    <xdr:sp macro="" textlink="">
      <xdr:nvSpPr>
        <xdr:cNvPr id="230656" name="Text Box 71">
          <a:extLst>
            <a:ext uri="{FF2B5EF4-FFF2-40B4-BE49-F238E27FC236}">
              <a16:creationId xmlns:a16="http://schemas.microsoft.com/office/drawing/2014/main" xmlns="" id="{44BE315E-88FD-4C4B-A93F-C6117104C0A5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47625</xdr:rowOff>
    </xdr:to>
    <xdr:sp macro="" textlink="">
      <xdr:nvSpPr>
        <xdr:cNvPr id="230657" name="Text Box 72">
          <a:extLst>
            <a:ext uri="{FF2B5EF4-FFF2-40B4-BE49-F238E27FC236}">
              <a16:creationId xmlns:a16="http://schemas.microsoft.com/office/drawing/2014/main" xmlns="" id="{A1B76A5F-F2EA-47CA-B901-8F7883DC3190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47625</xdr:rowOff>
    </xdr:to>
    <xdr:sp macro="" textlink="">
      <xdr:nvSpPr>
        <xdr:cNvPr id="230658" name="Text Box 73">
          <a:extLst>
            <a:ext uri="{FF2B5EF4-FFF2-40B4-BE49-F238E27FC236}">
              <a16:creationId xmlns:a16="http://schemas.microsoft.com/office/drawing/2014/main" xmlns="" id="{6F96C8F0-C1B9-451E-B81B-F5E84B14CA90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59" name="Text Box 46">
          <a:extLst>
            <a:ext uri="{FF2B5EF4-FFF2-40B4-BE49-F238E27FC236}">
              <a16:creationId xmlns:a16="http://schemas.microsoft.com/office/drawing/2014/main" xmlns="" id="{B2D0DFD1-FB73-425C-AF9A-CAB5D3DE979B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60" name="Text Box 43">
          <a:extLst>
            <a:ext uri="{FF2B5EF4-FFF2-40B4-BE49-F238E27FC236}">
              <a16:creationId xmlns:a16="http://schemas.microsoft.com/office/drawing/2014/main" xmlns="" id="{96CDB6A4-3A04-4F7F-A7F2-C23FB20C8941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61" name="Text Box 46">
          <a:extLst>
            <a:ext uri="{FF2B5EF4-FFF2-40B4-BE49-F238E27FC236}">
              <a16:creationId xmlns:a16="http://schemas.microsoft.com/office/drawing/2014/main" xmlns="" id="{B26CF91C-EA51-4BDB-A007-014675734668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62" name="Text Box 43">
          <a:extLst>
            <a:ext uri="{FF2B5EF4-FFF2-40B4-BE49-F238E27FC236}">
              <a16:creationId xmlns:a16="http://schemas.microsoft.com/office/drawing/2014/main" xmlns="" id="{4E479775-E3F6-4B9E-8965-A2FFC175FE0B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166</xdr:row>
      <xdr:rowOff>0</xdr:rowOff>
    </xdr:from>
    <xdr:to>
      <xdr:col>1</xdr:col>
      <xdr:colOff>790575</xdr:colOff>
      <xdr:row>167</xdr:row>
      <xdr:rowOff>0</xdr:rowOff>
    </xdr:to>
    <xdr:sp macro="" textlink="">
      <xdr:nvSpPr>
        <xdr:cNvPr id="230663" name="Text Box 10">
          <a:extLst>
            <a:ext uri="{FF2B5EF4-FFF2-40B4-BE49-F238E27FC236}">
              <a16:creationId xmlns:a16="http://schemas.microsoft.com/office/drawing/2014/main" xmlns="" id="{6E9D3C90-C7F2-4EC8-9354-B82A68B384F7}"/>
            </a:ext>
          </a:extLst>
        </xdr:cNvPr>
        <xdr:cNvSpPr txBox="1">
          <a:spLocks noChangeArrowheads="1"/>
        </xdr:cNvSpPr>
      </xdr:nvSpPr>
      <xdr:spPr bwMode="auto">
        <a:xfrm>
          <a:off x="1085850" y="3566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166</xdr:row>
      <xdr:rowOff>0</xdr:rowOff>
    </xdr:from>
    <xdr:to>
      <xdr:col>1</xdr:col>
      <xdr:colOff>790575</xdr:colOff>
      <xdr:row>167</xdr:row>
      <xdr:rowOff>0</xdr:rowOff>
    </xdr:to>
    <xdr:sp macro="" textlink="">
      <xdr:nvSpPr>
        <xdr:cNvPr id="230664" name="Text Box 11">
          <a:extLst>
            <a:ext uri="{FF2B5EF4-FFF2-40B4-BE49-F238E27FC236}">
              <a16:creationId xmlns:a16="http://schemas.microsoft.com/office/drawing/2014/main" xmlns="" id="{F7CD276D-7B83-42E1-8DD4-7485CE31A6E8}"/>
            </a:ext>
          </a:extLst>
        </xdr:cNvPr>
        <xdr:cNvSpPr txBox="1">
          <a:spLocks noChangeArrowheads="1"/>
        </xdr:cNvSpPr>
      </xdr:nvSpPr>
      <xdr:spPr bwMode="auto">
        <a:xfrm>
          <a:off x="1085850" y="3566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167</xdr:row>
      <xdr:rowOff>0</xdr:rowOff>
    </xdr:to>
    <xdr:sp macro="" textlink="">
      <xdr:nvSpPr>
        <xdr:cNvPr id="230665" name="Text Box 65">
          <a:extLst>
            <a:ext uri="{FF2B5EF4-FFF2-40B4-BE49-F238E27FC236}">
              <a16:creationId xmlns:a16="http://schemas.microsoft.com/office/drawing/2014/main" xmlns="" id="{72145B82-C210-49A0-AF09-E28B5824E62C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167</xdr:row>
      <xdr:rowOff>0</xdr:rowOff>
    </xdr:to>
    <xdr:sp macro="" textlink="">
      <xdr:nvSpPr>
        <xdr:cNvPr id="230666" name="Text Box 91">
          <a:extLst>
            <a:ext uri="{FF2B5EF4-FFF2-40B4-BE49-F238E27FC236}">
              <a16:creationId xmlns:a16="http://schemas.microsoft.com/office/drawing/2014/main" xmlns="" id="{CE3DE619-387D-4765-814A-D160F128CD25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167</xdr:row>
      <xdr:rowOff>0</xdr:rowOff>
    </xdr:to>
    <xdr:sp macro="" textlink="">
      <xdr:nvSpPr>
        <xdr:cNvPr id="230667" name="Text Box 65">
          <a:extLst>
            <a:ext uri="{FF2B5EF4-FFF2-40B4-BE49-F238E27FC236}">
              <a16:creationId xmlns:a16="http://schemas.microsoft.com/office/drawing/2014/main" xmlns="" id="{E7A9CE04-C619-4EE3-803B-86AE3148371F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167</xdr:row>
      <xdr:rowOff>0</xdr:rowOff>
    </xdr:to>
    <xdr:sp macro="" textlink="">
      <xdr:nvSpPr>
        <xdr:cNvPr id="230668" name="Text Box 91">
          <a:extLst>
            <a:ext uri="{FF2B5EF4-FFF2-40B4-BE49-F238E27FC236}">
              <a16:creationId xmlns:a16="http://schemas.microsoft.com/office/drawing/2014/main" xmlns="" id="{1A5CEABD-61BB-4F85-8EE5-033ED9390E1D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76200</xdr:colOff>
      <xdr:row>167</xdr:row>
      <xdr:rowOff>0</xdr:rowOff>
    </xdr:to>
    <xdr:sp macro="" textlink="">
      <xdr:nvSpPr>
        <xdr:cNvPr id="230669" name="Text Box 46">
          <a:extLst>
            <a:ext uri="{FF2B5EF4-FFF2-40B4-BE49-F238E27FC236}">
              <a16:creationId xmlns:a16="http://schemas.microsoft.com/office/drawing/2014/main" xmlns="" id="{64D1AC9E-9B1D-429A-9B98-5822FB56FBDB}"/>
            </a:ext>
          </a:extLst>
        </xdr:cNvPr>
        <xdr:cNvSpPr txBox="1">
          <a:spLocks noChangeArrowheads="1"/>
        </xdr:cNvSpPr>
      </xdr:nvSpPr>
      <xdr:spPr bwMode="auto">
        <a:xfrm>
          <a:off x="3800475" y="35661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76200</xdr:colOff>
      <xdr:row>167</xdr:row>
      <xdr:rowOff>0</xdr:rowOff>
    </xdr:to>
    <xdr:sp macro="" textlink="">
      <xdr:nvSpPr>
        <xdr:cNvPr id="230670" name="Text Box 43">
          <a:extLst>
            <a:ext uri="{FF2B5EF4-FFF2-40B4-BE49-F238E27FC236}">
              <a16:creationId xmlns:a16="http://schemas.microsoft.com/office/drawing/2014/main" xmlns="" id="{D9F84B12-E61D-4A84-B798-36FEE4BB42DD}"/>
            </a:ext>
          </a:extLst>
        </xdr:cNvPr>
        <xdr:cNvSpPr txBox="1">
          <a:spLocks noChangeArrowheads="1"/>
        </xdr:cNvSpPr>
      </xdr:nvSpPr>
      <xdr:spPr bwMode="auto">
        <a:xfrm>
          <a:off x="3800475" y="35661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71" name="Text Box 68">
          <a:extLst>
            <a:ext uri="{FF2B5EF4-FFF2-40B4-BE49-F238E27FC236}">
              <a16:creationId xmlns:a16="http://schemas.microsoft.com/office/drawing/2014/main" xmlns="" id="{099E4AFB-76D4-43A2-A3FE-3D041F102935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72" name="Text Box 69">
          <a:extLst>
            <a:ext uri="{FF2B5EF4-FFF2-40B4-BE49-F238E27FC236}">
              <a16:creationId xmlns:a16="http://schemas.microsoft.com/office/drawing/2014/main" xmlns="" id="{AC0E5F63-F976-4EF5-BE37-9AB0C3992998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73" name="Text Box 70">
          <a:extLst>
            <a:ext uri="{FF2B5EF4-FFF2-40B4-BE49-F238E27FC236}">
              <a16:creationId xmlns:a16="http://schemas.microsoft.com/office/drawing/2014/main" xmlns="" id="{9BE2AB81-FEB7-4982-B498-E5220BC4E42F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74" name="Text Box 71">
          <a:extLst>
            <a:ext uri="{FF2B5EF4-FFF2-40B4-BE49-F238E27FC236}">
              <a16:creationId xmlns:a16="http://schemas.microsoft.com/office/drawing/2014/main" xmlns="" id="{56448D3A-9774-4159-AFF5-A36103AB6C88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75" name="Text Box 72">
          <a:extLst>
            <a:ext uri="{FF2B5EF4-FFF2-40B4-BE49-F238E27FC236}">
              <a16:creationId xmlns:a16="http://schemas.microsoft.com/office/drawing/2014/main" xmlns="" id="{C6D0CBA3-5129-4FB1-9901-B9EA79DB68CC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76" name="Text Box 73">
          <a:extLst>
            <a:ext uri="{FF2B5EF4-FFF2-40B4-BE49-F238E27FC236}">
              <a16:creationId xmlns:a16="http://schemas.microsoft.com/office/drawing/2014/main" xmlns="" id="{0DA1BF26-E4F6-45E7-951C-0CDB8028A8CE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77" name="Text Box 46">
          <a:extLst>
            <a:ext uri="{FF2B5EF4-FFF2-40B4-BE49-F238E27FC236}">
              <a16:creationId xmlns:a16="http://schemas.microsoft.com/office/drawing/2014/main" xmlns="" id="{1E3CC33C-3C07-4FFB-A76A-6CE3CB35F0FE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78" name="Text Box 43">
          <a:extLst>
            <a:ext uri="{FF2B5EF4-FFF2-40B4-BE49-F238E27FC236}">
              <a16:creationId xmlns:a16="http://schemas.microsoft.com/office/drawing/2014/main" xmlns="" id="{DC846A0B-C199-4196-9FF0-FCD993C3F7C2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79" name="Text Box 46">
          <a:extLst>
            <a:ext uri="{FF2B5EF4-FFF2-40B4-BE49-F238E27FC236}">
              <a16:creationId xmlns:a16="http://schemas.microsoft.com/office/drawing/2014/main" xmlns="" id="{C5C7D27D-FE94-42DD-95EF-6E1A85BC632E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80" name="Text Box 43">
          <a:extLst>
            <a:ext uri="{FF2B5EF4-FFF2-40B4-BE49-F238E27FC236}">
              <a16:creationId xmlns:a16="http://schemas.microsoft.com/office/drawing/2014/main" xmlns="" id="{182C25EA-3D82-4A70-8635-068321437216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81" name="Text Box 68">
          <a:extLst>
            <a:ext uri="{FF2B5EF4-FFF2-40B4-BE49-F238E27FC236}">
              <a16:creationId xmlns:a16="http://schemas.microsoft.com/office/drawing/2014/main" xmlns="" id="{8C6A7D09-C27E-4CF2-812E-1226B043C3A7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82" name="Text Box 69">
          <a:extLst>
            <a:ext uri="{FF2B5EF4-FFF2-40B4-BE49-F238E27FC236}">
              <a16:creationId xmlns:a16="http://schemas.microsoft.com/office/drawing/2014/main" xmlns="" id="{E321C281-A154-40AB-A5DB-C1CA0E79EDDA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83" name="Text Box 70">
          <a:extLst>
            <a:ext uri="{FF2B5EF4-FFF2-40B4-BE49-F238E27FC236}">
              <a16:creationId xmlns:a16="http://schemas.microsoft.com/office/drawing/2014/main" xmlns="" id="{7D986C0B-350F-472E-9CE8-3B37E58AFF93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84" name="Text Box 71">
          <a:extLst>
            <a:ext uri="{FF2B5EF4-FFF2-40B4-BE49-F238E27FC236}">
              <a16:creationId xmlns:a16="http://schemas.microsoft.com/office/drawing/2014/main" xmlns="" id="{F398110F-94EA-4956-ABCC-5876B696B5F6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85" name="Text Box 72">
          <a:extLst>
            <a:ext uri="{FF2B5EF4-FFF2-40B4-BE49-F238E27FC236}">
              <a16:creationId xmlns:a16="http://schemas.microsoft.com/office/drawing/2014/main" xmlns="" id="{1A089CB2-19B6-4C63-85D0-3E92B5D6354C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66675</xdr:rowOff>
    </xdr:to>
    <xdr:sp macro="" textlink="">
      <xdr:nvSpPr>
        <xdr:cNvPr id="230686" name="Text Box 73">
          <a:extLst>
            <a:ext uri="{FF2B5EF4-FFF2-40B4-BE49-F238E27FC236}">
              <a16:creationId xmlns:a16="http://schemas.microsoft.com/office/drawing/2014/main" xmlns="" id="{EEE2AA9C-DD1A-4AD9-9CCF-B5016F365D43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87" name="Text Box 46">
          <a:extLst>
            <a:ext uri="{FF2B5EF4-FFF2-40B4-BE49-F238E27FC236}">
              <a16:creationId xmlns:a16="http://schemas.microsoft.com/office/drawing/2014/main" xmlns="" id="{786B0911-05B6-4567-A084-713E17F1B95C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88" name="Text Box 43">
          <a:extLst>
            <a:ext uri="{FF2B5EF4-FFF2-40B4-BE49-F238E27FC236}">
              <a16:creationId xmlns:a16="http://schemas.microsoft.com/office/drawing/2014/main" xmlns="" id="{0C631689-24CD-418F-963B-3BB133B54865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89" name="Text Box 46">
          <a:extLst>
            <a:ext uri="{FF2B5EF4-FFF2-40B4-BE49-F238E27FC236}">
              <a16:creationId xmlns:a16="http://schemas.microsoft.com/office/drawing/2014/main" xmlns="" id="{8F3FD0BF-57E2-4A9E-B1AC-08C8637838F1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</xdr:colOff>
      <xdr:row>166</xdr:row>
      <xdr:rowOff>28575</xdr:rowOff>
    </xdr:to>
    <xdr:sp macro="" textlink="">
      <xdr:nvSpPr>
        <xdr:cNvPr id="230690" name="Text Box 43">
          <a:extLst>
            <a:ext uri="{FF2B5EF4-FFF2-40B4-BE49-F238E27FC236}">
              <a16:creationId xmlns:a16="http://schemas.microsoft.com/office/drawing/2014/main" xmlns="" id="{3760B97D-4092-44BF-B085-87CB8EA1C2A8}"/>
            </a:ext>
          </a:extLst>
        </xdr:cNvPr>
        <xdr:cNvSpPr txBox="1">
          <a:spLocks noChangeArrowheads="1"/>
        </xdr:cNvSpPr>
      </xdr:nvSpPr>
      <xdr:spPr bwMode="auto">
        <a:xfrm>
          <a:off x="3171825" y="35661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47625</xdr:rowOff>
    </xdr:to>
    <xdr:sp macro="" textlink="">
      <xdr:nvSpPr>
        <xdr:cNvPr id="230691" name="Text Box 68">
          <a:extLst>
            <a:ext uri="{FF2B5EF4-FFF2-40B4-BE49-F238E27FC236}">
              <a16:creationId xmlns:a16="http://schemas.microsoft.com/office/drawing/2014/main" xmlns="" id="{1F4FE2D6-AC0F-4885-AD3A-7817B44E6442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47625</xdr:rowOff>
    </xdr:to>
    <xdr:sp macro="" textlink="">
      <xdr:nvSpPr>
        <xdr:cNvPr id="230692" name="Text Box 69">
          <a:extLst>
            <a:ext uri="{FF2B5EF4-FFF2-40B4-BE49-F238E27FC236}">
              <a16:creationId xmlns:a16="http://schemas.microsoft.com/office/drawing/2014/main" xmlns="" id="{0AFA7CE3-FF75-4FE8-BD13-DE16AFF03841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47625</xdr:rowOff>
    </xdr:to>
    <xdr:sp macro="" textlink="">
      <xdr:nvSpPr>
        <xdr:cNvPr id="230693" name="Text Box 70">
          <a:extLst>
            <a:ext uri="{FF2B5EF4-FFF2-40B4-BE49-F238E27FC236}">
              <a16:creationId xmlns:a16="http://schemas.microsoft.com/office/drawing/2014/main" xmlns="" id="{6531ECC4-7DC2-4732-ADD1-8893E6CAE692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47625</xdr:rowOff>
    </xdr:to>
    <xdr:sp macro="" textlink="">
      <xdr:nvSpPr>
        <xdr:cNvPr id="230694" name="Text Box 71">
          <a:extLst>
            <a:ext uri="{FF2B5EF4-FFF2-40B4-BE49-F238E27FC236}">
              <a16:creationId xmlns:a16="http://schemas.microsoft.com/office/drawing/2014/main" xmlns="" id="{E5533E03-E67B-41F1-86AD-D0AFCF0CBADC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47625</xdr:rowOff>
    </xdr:to>
    <xdr:sp macro="" textlink="">
      <xdr:nvSpPr>
        <xdr:cNvPr id="230695" name="Text Box 72">
          <a:extLst>
            <a:ext uri="{FF2B5EF4-FFF2-40B4-BE49-F238E27FC236}">
              <a16:creationId xmlns:a16="http://schemas.microsoft.com/office/drawing/2014/main" xmlns="" id="{95BEAE94-C604-4E68-BB7F-C6D46C5214B0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47625</xdr:rowOff>
    </xdr:to>
    <xdr:sp macro="" textlink="">
      <xdr:nvSpPr>
        <xdr:cNvPr id="230696" name="Text Box 73">
          <a:extLst>
            <a:ext uri="{FF2B5EF4-FFF2-40B4-BE49-F238E27FC236}">
              <a16:creationId xmlns:a16="http://schemas.microsoft.com/office/drawing/2014/main" xmlns="" id="{B9564A1D-C4ED-4B3E-AB56-51525DCB226A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697" name="Text Box 46">
          <a:extLst>
            <a:ext uri="{FF2B5EF4-FFF2-40B4-BE49-F238E27FC236}">
              <a16:creationId xmlns:a16="http://schemas.microsoft.com/office/drawing/2014/main" xmlns="" id="{921FD415-E6C1-4BDE-BD38-F5B6869788DF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698" name="Text Box 43">
          <a:extLst>
            <a:ext uri="{FF2B5EF4-FFF2-40B4-BE49-F238E27FC236}">
              <a16:creationId xmlns:a16="http://schemas.microsoft.com/office/drawing/2014/main" xmlns="" id="{96C2A79A-8709-4E88-A3B4-E441DA8BFEB0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699" name="Text Box 46">
          <a:extLst>
            <a:ext uri="{FF2B5EF4-FFF2-40B4-BE49-F238E27FC236}">
              <a16:creationId xmlns:a16="http://schemas.microsoft.com/office/drawing/2014/main" xmlns="" id="{84D35D96-92D2-442D-8944-C66A8E1B2EC8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00" name="Text Box 43">
          <a:extLst>
            <a:ext uri="{FF2B5EF4-FFF2-40B4-BE49-F238E27FC236}">
              <a16:creationId xmlns:a16="http://schemas.microsoft.com/office/drawing/2014/main" xmlns="" id="{69403280-5501-4A60-93F0-77FCD8966FC2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790575</xdr:colOff>
      <xdr:row>169</xdr:row>
      <xdr:rowOff>0</xdr:rowOff>
    </xdr:to>
    <xdr:sp macro="" textlink="">
      <xdr:nvSpPr>
        <xdr:cNvPr id="230701" name="Text Box 10">
          <a:extLst>
            <a:ext uri="{FF2B5EF4-FFF2-40B4-BE49-F238E27FC236}">
              <a16:creationId xmlns:a16="http://schemas.microsoft.com/office/drawing/2014/main" xmlns="" id="{64B10430-BF0C-4022-83AC-EE3B5CB50635}"/>
            </a:ext>
          </a:extLst>
        </xdr:cNvPr>
        <xdr:cNvSpPr txBox="1">
          <a:spLocks noChangeArrowheads="1"/>
        </xdr:cNvSpPr>
      </xdr:nvSpPr>
      <xdr:spPr bwMode="auto">
        <a:xfrm>
          <a:off x="1085850" y="3598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790575</xdr:colOff>
      <xdr:row>169</xdr:row>
      <xdr:rowOff>0</xdr:rowOff>
    </xdr:to>
    <xdr:sp macro="" textlink="">
      <xdr:nvSpPr>
        <xdr:cNvPr id="230702" name="Text Box 11">
          <a:extLst>
            <a:ext uri="{FF2B5EF4-FFF2-40B4-BE49-F238E27FC236}">
              <a16:creationId xmlns:a16="http://schemas.microsoft.com/office/drawing/2014/main" xmlns="" id="{033C91CE-5792-404A-A728-6221DFE62518}"/>
            </a:ext>
          </a:extLst>
        </xdr:cNvPr>
        <xdr:cNvSpPr txBox="1">
          <a:spLocks noChangeArrowheads="1"/>
        </xdr:cNvSpPr>
      </xdr:nvSpPr>
      <xdr:spPr bwMode="auto">
        <a:xfrm>
          <a:off x="1085850" y="3598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169</xdr:row>
      <xdr:rowOff>0</xdr:rowOff>
    </xdr:to>
    <xdr:sp macro="" textlink="">
      <xdr:nvSpPr>
        <xdr:cNvPr id="230703" name="Text Box 65">
          <a:extLst>
            <a:ext uri="{FF2B5EF4-FFF2-40B4-BE49-F238E27FC236}">
              <a16:creationId xmlns:a16="http://schemas.microsoft.com/office/drawing/2014/main" xmlns="" id="{04B97DC2-3442-4C3B-A4E3-F6F58CC2789C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169</xdr:row>
      <xdr:rowOff>0</xdr:rowOff>
    </xdr:to>
    <xdr:sp macro="" textlink="">
      <xdr:nvSpPr>
        <xdr:cNvPr id="230704" name="Text Box 91">
          <a:extLst>
            <a:ext uri="{FF2B5EF4-FFF2-40B4-BE49-F238E27FC236}">
              <a16:creationId xmlns:a16="http://schemas.microsoft.com/office/drawing/2014/main" xmlns="" id="{20767925-3AD1-4FED-ACDE-120753CBCCAA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169</xdr:row>
      <xdr:rowOff>0</xdr:rowOff>
    </xdr:to>
    <xdr:sp macro="" textlink="">
      <xdr:nvSpPr>
        <xdr:cNvPr id="230705" name="Text Box 65">
          <a:extLst>
            <a:ext uri="{FF2B5EF4-FFF2-40B4-BE49-F238E27FC236}">
              <a16:creationId xmlns:a16="http://schemas.microsoft.com/office/drawing/2014/main" xmlns="" id="{508F3947-7E49-4DCB-BE63-CD544EE2DA84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169</xdr:row>
      <xdr:rowOff>0</xdr:rowOff>
    </xdr:to>
    <xdr:sp macro="" textlink="">
      <xdr:nvSpPr>
        <xdr:cNvPr id="230706" name="Text Box 91">
          <a:extLst>
            <a:ext uri="{FF2B5EF4-FFF2-40B4-BE49-F238E27FC236}">
              <a16:creationId xmlns:a16="http://schemas.microsoft.com/office/drawing/2014/main" xmlns="" id="{81EAB9BD-29D7-4F6F-8DA8-4367FB9B904B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76200</xdr:colOff>
      <xdr:row>169</xdr:row>
      <xdr:rowOff>0</xdr:rowOff>
    </xdr:to>
    <xdr:sp macro="" textlink="">
      <xdr:nvSpPr>
        <xdr:cNvPr id="230707" name="Text Box 46">
          <a:extLst>
            <a:ext uri="{FF2B5EF4-FFF2-40B4-BE49-F238E27FC236}">
              <a16:creationId xmlns:a16="http://schemas.microsoft.com/office/drawing/2014/main" xmlns="" id="{8D796DAF-235B-4D02-8439-B4B4DE41A3BE}"/>
            </a:ext>
          </a:extLst>
        </xdr:cNvPr>
        <xdr:cNvSpPr txBox="1">
          <a:spLocks noChangeArrowheads="1"/>
        </xdr:cNvSpPr>
      </xdr:nvSpPr>
      <xdr:spPr bwMode="auto">
        <a:xfrm>
          <a:off x="3800475" y="3598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76200</xdr:colOff>
      <xdr:row>169</xdr:row>
      <xdr:rowOff>0</xdr:rowOff>
    </xdr:to>
    <xdr:sp macro="" textlink="">
      <xdr:nvSpPr>
        <xdr:cNvPr id="230708" name="Text Box 43">
          <a:extLst>
            <a:ext uri="{FF2B5EF4-FFF2-40B4-BE49-F238E27FC236}">
              <a16:creationId xmlns:a16="http://schemas.microsoft.com/office/drawing/2014/main" xmlns="" id="{1E3169E6-B64D-40DB-A246-C5DEF5947775}"/>
            </a:ext>
          </a:extLst>
        </xdr:cNvPr>
        <xdr:cNvSpPr txBox="1">
          <a:spLocks noChangeArrowheads="1"/>
        </xdr:cNvSpPr>
      </xdr:nvSpPr>
      <xdr:spPr bwMode="auto">
        <a:xfrm>
          <a:off x="3800475" y="35985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09" name="Text Box 68">
          <a:extLst>
            <a:ext uri="{FF2B5EF4-FFF2-40B4-BE49-F238E27FC236}">
              <a16:creationId xmlns:a16="http://schemas.microsoft.com/office/drawing/2014/main" xmlns="" id="{006A9676-1A62-41CB-AA71-BE706DA6C2F3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10" name="Text Box 69">
          <a:extLst>
            <a:ext uri="{FF2B5EF4-FFF2-40B4-BE49-F238E27FC236}">
              <a16:creationId xmlns:a16="http://schemas.microsoft.com/office/drawing/2014/main" xmlns="" id="{2D2E6FF0-8A78-40FF-8F51-7913642E1B96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11" name="Text Box 70">
          <a:extLst>
            <a:ext uri="{FF2B5EF4-FFF2-40B4-BE49-F238E27FC236}">
              <a16:creationId xmlns:a16="http://schemas.microsoft.com/office/drawing/2014/main" xmlns="" id="{C8696295-6799-4648-9E26-4FF6B6091CC1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12" name="Text Box 71">
          <a:extLst>
            <a:ext uri="{FF2B5EF4-FFF2-40B4-BE49-F238E27FC236}">
              <a16:creationId xmlns:a16="http://schemas.microsoft.com/office/drawing/2014/main" xmlns="" id="{A81763CE-8C74-44A1-843E-1F8A518D536F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13" name="Text Box 72">
          <a:extLst>
            <a:ext uri="{FF2B5EF4-FFF2-40B4-BE49-F238E27FC236}">
              <a16:creationId xmlns:a16="http://schemas.microsoft.com/office/drawing/2014/main" xmlns="" id="{7C312C40-D882-456B-8B98-C8BEAA170AE4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14" name="Text Box 73">
          <a:extLst>
            <a:ext uri="{FF2B5EF4-FFF2-40B4-BE49-F238E27FC236}">
              <a16:creationId xmlns:a16="http://schemas.microsoft.com/office/drawing/2014/main" xmlns="" id="{00C1FA20-BEEB-45FF-8929-CF43DA00E6F1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15" name="Text Box 46">
          <a:extLst>
            <a:ext uri="{FF2B5EF4-FFF2-40B4-BE49-F238E27FC236}">
              <a16:creationId xmlns:a16="http://schemas.microsoft.com/office/drawing/2014/main" xmlns="" id="{C7054010-35E2-4245-A8A0-F869EDDA104A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16" name="Text Box 43">
          <a:extLst>
            <a:ext uri="{FF2B5EF4-FFF2-40B4-BE49-F238E27FC236}">
              <a16:creationId xmlns:a16="http://schemas.microsoft.com/office/drawing/2014/main" xmlns="" id="{18D8CC57-E9F3-4AD4-BD9C-6BCE1305A6A3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17" name="Text Box 46">
          <a:extLst>
            <a:ext uri="{FF2B5EF4-FFF2-40B4-BE49-F238E27FC236}">
              <a16:creationId xmlns:a16="http://schemas.microsoft.com/office/drawing/2014/main" xmlns="" id="{86C75B4C-D89A-474D-884B-1462B2703096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18" name="Text Box 43">
          <a:extLst>
            <a:ext uri="{FF2B5EF4-FFF2-40B4-BE49-F238E27FC236}">
              <a16:creationId xmlns:a16="http://schemas.microsoft.com/office/drawing/2014/main" xmlns="" id="{4AEA6AC2-6566-4EB2-8390-E2EBDF952D40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19" name="Text Box 68">
          <a:extLst>
            <a:ext uri="{FF2B5EF4-FFF2-40B4-BE49-F238E27FC236}">
              <a16:creationId xmlns:a16="http://schemas.microsoft.com/office/drawing/2014/main" xmlns="" id="{B7F40006-D205-4873-98A2-E907DDF93D6B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20" name="Text Box 69">
          <a:extLst>
            <a:ext uri="{FF2B5EF4-FFF2-40B4-BE49-F238E27FC236}">
              <a16:creationId xmlns:a16="http://schemas.microsoft.com/office/drawing/2014/main" xmlns="" id="{9879785E-1BA1-492C-BD68-C135C1CD092D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21" name="Text Box 70">
          <a:extLst>
            <a:ext uri="{FF2B5EF4-FFF2-40B4-BE49-F238E27FC236}">
              <a16:creationId xmlns:a16="http://schemas.microsoft.com/office/drawing/2014/main" xmlns="" id="{BCCD21AA-FB46-4246-B0FB-1BE6CFBC8800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22" name="Text Box 71">
          <a:extLst>
            <a:ext uri="{FF2B5EF4-FFF2-40B4-BE49-F238E27FC236}">
              <a16:creationId xmlns:a16="http://schemas.microsoft.com/office/drawing/2014/main" xmlns="" id="{FEABBEF8-CB34-441C-866D-ED79F7FF4CCA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23" name="Text Box 72">
          <a:extLst>
            <a:ext uri="{FF2B5EF4-FFF2-40B4-BE49-F238E27FC236}">
              <a16:creationId xmlns:a16="http://schemas.microsoft.com/office/drawing/2014/main" xmlns="" id="{67A631B3-6536-4C0B-AD57-FB520E863E02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66675</xdr:rowOff>
    </xdr:to>
    <xdr:sp macro="" textlink="">
      <xdr:nvSpPr>
        <xdr:cNvPr id="230724" name="Text Box 73">
          <a:extLst>
            <a:ext uri="{FF2B5EF4-FFF2-40B4-BE49-F238E27FC236}">
              <a16:creationId xmlns:a16="http://schemas.microsoft.com/office/drawing/2014/main" xmlns="" id="{62F76E14-935E-4556-9E59-4962154CAD79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25" name="Text Box 46">
          <a:extLst>
            <a:ext uri="{FF2B5EF4-FFF2-40B4-BE49-F238E27FC236}">
              <a16:creationId xmlns:a16="http://schemas.microsoft.com/office/drawing/2014/main" xmlns="" id="{3F1D2C27-F743-43D6-B301-2B555FCF0789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26" name="Text Box 43">
          <a:extLst>
            <a:ext uri="{FF2B5EF4-FFF2-40B4-BE49-F238E27FC236}">
              <a16:creationId xmlns:a16="http://schemas.microsoft.com/office/drawing/2014/main" xmlns="" id="{3C02050A-98B3-40EE-AF5E-6EEE82EB7666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27" name="Text Box 46">
          <a:extLst>
            <a:ext uri="{FF2B5EF4-FFF2-40B4-BE49-F238E27FC236}">
              <a16:creationId xmlns:a16="http://schemas.microsoft.com/office/drawing/2014/main" xmlns="" id="{DFAC1808-1495-4EE0-AC7D-2A6477347E03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</xdr:colOff>
      <xdr:row>168</xdr:row>
      <xdr:rowOff>28575</xdr:rowOff>
    </xdr:to>
    <xdr:sp macro="" textlink="">
      <xdr:nvSpPr>
        <xdr:cNvPr id="230728" name="Text Box 43">
          <a:extLst>
            <a:ext uri="{FF2B5EF4-FFF2-40B4-BE49-F238E27FC236}">
              <a16:creationId xmlns:a16="http://schemas.microsoft.com/office/drawing/2014/main" xmlns="" id="{44FDDE46-2123-4675-96AB-9B495C47CB61}"/>
            </a:ext>
          </a:extLst>
        </xdr:cNvPr>
        <xdr:cNvSpPr txBox="1">
          <a:spLocks noChangeArrowheads="1"/>
        </xdr:cNvSpPr>
      </xdr:nvSpPr>
      <xdr:spPr bwMode="auto">
        <a:xfrm>
          <a:off x="3171825" y="3598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47625</xdr:rowOff>
    </xdr:to>
    <xdr:sp macro="" textlink="">
      <xdr:nvSpPr>
        <xdr:cNvPr id="216913" name="Text Box 68">
          <a:extLst>
            <a:ext uri="{FF2B5EF4-FFF2-40B4-BE49-F238E27FC236}">
              <a16:creationId xmlns:a16="http://schemas.microsoft.com/office/drawing/2014/main" xmlns="" id="{8F251168-B08B-4BA0-BE85-17AB78C05888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47625</xdr:rowOff>
    </xdr:to>
    <xdr:sp macro="" textlink="">
      <xdr:nvSpPr>
        <xdr:cNvPr id="216914" name="Text Box 69">
          <a:extLst>
            <a:ext uri="{FF2B5EF4-FFF2-40B4-BE49-F238E27FC236}">
              <a16:creationId xmlns:a16="http://schemas.microsoft.com/office/drawing/2014/main" xmlns="" id="{C37A4DB0-4666-4AE9-B7FF-CB8C412A45EC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47625</xdr:rowOff>
    </xdr:to>
    <xdr:sp macro="" textlink="">
      <xdr:nvSpPr>
        <xdr:cNvPr id="216915" name="Text Box 70">
          <a:extLst>
            <a:ext uri="{FF2B5EF4-FFF2-40B4-BE49-F238E27FC236}">
              <a16:creationId xmlns:a16="http://schemas.microsoft.com/office/drawing/2014/main" xmlns="" id="{42BF830A-3C58-46CE-ACFE-26E565C025AC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47625</xdr:rowOff>
    </xdr:to>
    <xdr:sp macro="" textlink="">
      <xdr:nvSpPr>
        <xdr:cNvPr id="216916" name="Text Box 71">
          <a:extLst>
            <a:ext uri="{FF2B5EF4-FFF2-40B4-BE49-F238E27FC236}">
              <a16:creationId xmlns:a16="http://schemas.microsoft.com/office/drawing/2014/main" xmlns="" id="{901E43E8-6B9D-406E-B868-2149F4E5C8B1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47625</xdr:rowOff>
    </xdr:to>
    <xdr:sp macro="" textlink="">
      <xdr:nvSpPr>
        <xdr:cNvPr id="216917" name="Text Box 72">
          <a:extLst>
            <a:ext uri="{FF2B5EF4-FFF2-40B4-BE49-F238E27FC236}">
              <a16:creationId xmlns:a16="http://schemas.microsoft.com/office/drawing/2014/main" xmlns="" id="{954E9D93-E116-4E7A-8C86-D7A6A71CDCE8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47625</xdr:rowOff>
    </xdr:to>
    <xdr:sp macro="" textlink="">
      <xdr:nvSpPr>
        <xdr:cNvPr id="216918" name="Text Box 73">
          <a:extLst>
            <a:ext uri="{FF2B5EF4-FFF2-40B4-BE49-F238E27FC236}">
              <a16:creationId xmlns:a16="http://schemas.microsoft.com/office/drawing/2014/main" xmlns="" id="{A5EB910D-08D3-43F0-8882-0F990DB322E7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19" name="Text Box 46">
          <a:extLst>
            <a:ext uri="{FF2B5EF4-FFF2-40B4-BE49-F238E27FC236}">
              <a16:creationId xmlns:a16="http://schemas.microsoft.com/office/drawing/2014/main" xmlns="" id="{49CF5DEA-8A58-4786-9348-621DB085A217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20" name="Text Box 43">
          <a:extLst>
            <a:ext uri="{FF2B5EF4-FFF2-40B4-BE49-F238E27FC236}">
              <a16:creationId xmlns:a16="http://schemas.microsoft.com/office/drawing/2014/main" xmlns="" id="{212AC917-D65F-4FD5-B3AD-A7194588AFAA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21" name="Text Box 46">
          <a:extLst>
            <a:ext uri="{FF2B5EF4-FFF2-40B4-BE49-F238E27FC236}">
              <a16:creationId xmlns:a16="http://schemas.microsoft.com/office/drawing/2014/main" xmlns="" id="{A7F17574-64AE-4900-B2B8-CCBC0F962D99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22" name="Text Box 43">
          <a:extLst>
            <a:ext uri="{FF2B5EF4-FFF2-40B4-BE49-F238E27FC236}">
              <a16:creationId xmlns:a16="http://schemas.microsoft.com/office/drawing/2014/main" xmlns="" id="{06263D71-322D-4675-82F9-66BD22D7E739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129</xdr:row>
      <xdr:rowOff>0</xdr:rowOff>
    </xdr:from>
    <xdr:to>
      <xdr:col>2</xdr:col>
      <xdr:colOff>790575</xdr:colOff>
      <xdr:row>130</xdr:row>
      <xdr:rowOff>0</xdr:rowOff>
    </xdr:to>
    <xdr:sp macro="" textlink="">
      <xdr:nvSpPr>
        <xdr:cNvPr id="216923" name="Text Box 10">
          <a:extLst>
            <a:ext uri="{FF2B5EF4-FFF2-40B4-BE49-F238E27FC236}">
              <a16:creationId xmlns:a16="http://schemas.microsoft.com/office/drawing/2014/main" xmlns="" id="{6203AA41-A1DD-4512-B098-93FB4B2D7F53}"/>
            </a:ext>
          </a:extLst>
        </xdr:cNvPr>
        <xdr:cNvSpPr txBox="1">
          <a:spLocks noChangeArrowheads="1"/>
        </xdr:cNvSpPr>
      </xdr:nvSpPr>
      <xdr:spPr bwMode="auto">
        <a:xfrm>
          <a:off x="1162050" y="22755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129</xdr:row>
      <xdr:rowOff>0</xdr:rowOff>
    </xdr:from>
    <xdr:to>
      <xdr:col>2</xdr:col>
      <xdr:colOff>790575</xdr:colOff>
      <xdr:row>130</xdr:row>
      <xdr:rowOff>0</xdr:rowOff>
    </xdr:to>
    <xdr:sp macro="" textlink="">
      <xdr:nvSpPr>
        <xdr:cNvPr id="216924" name="Text Box 11">
          <a:extLst>
            <a:ext uri="{FF2B5EF4-FFF2-40B4-BE49-F238E27FC236}">
              <a16:creationId xmlns:a16="http://schemas.microsoft.com/office/drawing/2014/main" xmlns="" id="{602DBDE9-519D-476F-8CDD-7222945EE32B}"/>
            </a:ext>
          </a:extLst>
        </xdr:cNvPr>
        <xdr:cNvSpPr txBox="1">
          <a:spLocks noChangeArrowheads="1"/>
        </xdr:cNvSpPr>
      </xdr:nvSpPr>
      <xdr:spPr bwMode="auto">
        <a:xfrm>
          <a:off x="1162050" y="22755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130</xdr:row>
      <xdr:rowOff>0</xdr:rowOff>
    </xdr:to>
    <xdr:sp macro="" textlink="">
      <xdr:nvSpPr>
        <xdr:cNvPr id="216925" name="Text Box 65">
          <a:extLst>
            <a:ext uri="{FF2B5EF4-FFF2-40B4-BE49-F238E27FC236}">
              <a16:creationId xmlns:a16="http://schemas.microsoft.com/office/drawing/2014/main" xmlns="" id="{7D7916EE-362D-438B-BD02-748EE3E84DD8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130</xdr:row>
      <xdr:rowOff>0</xdr:rowOff>
    </xdr:to>
    <xdr:sp macro="" textlink="">
      <xdr:nvSpPr>
        <xdr:cNvPr id="216926" name="Text Box 91">
          <a:extLst>
            <a:ext uri="{FF2B5EF4-FFF2-40B4-BE49-F238E27FC236}">
              <a16:creationId xmlns:a16="http://schemas.microsoft.com/office/drawing/2014/main" xmlns="" id="{5683BE32-BF32-4987-BAD7-8E89EC5EC976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130</xdr:row>
      <xdr:rowOff>0</xdr:rowOff>
    </xdr:to>
    <xdr:sp macro="" textlink="">
      <xdr:nvSpPr>
        <xdr:cNvPr id="216927" name="Text Box 65">
          <a:extLst>
            <a:ext uri="{FF2B5EF4-FFF2-40B4-BE49-F238E27FC236}">
              <a16:creationId xmlns:a16="http://schemas.microsoft.com/office/drawing/2014/main" xmlns="" id="{9F0E0C4B-914B-4C99-8EB3-61C38636C954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130</xdr:row>
      <xdr:rowOff>0</xdr:rowOff>
    </xdr:to>
    <xdr:sp macro="" textlink="">
      <xdr:nvSpPr>
        <xdr:cNvPr id="216928" name="Text Box 91">
          <a:extLst>
            <a:ext uri="{FF2B5EF4-FFF2-40B4-BE49-F238E27FC236}">
              <a16:creationId xmlns:a16="http://schemas.microsoft.com/office/drawing/2014/main" xmlns="" id="{65C65837-4B87-4C04-81C9-356789038BFA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76200</xdr:colOff>
      <xdr:row>130</xdr:row>
      <xdr:rowOff>0</xdr:rowOff>
    </xdr:to>
    <xdr:sp macro="" textlink="">
      <xdr:nvSpPr>
        <xdr:cNvPr id="216929" name="Text Box 46">
          <a:extLst>
            <a:ext uri="{FF2B5EF4-FFF2-40B4-BE49-F238E27FC236}">
              <a16:creationId xmlns:a16="http://schemas.microsoft.com/office/drawing/2014/main" xmlns="" id="{4B84FAF3-EB47-4673-B419-1A02716666DE}"/>
            </a:ext>
          </a:extLst>
        </xdr:cNvPr>
        <xdr:cNvSpPr txBox="1">
          <a:spLocks noChangeArrowheads="1"/>
        </xdr:cNvSpPr>
      </xdr:nvSpPr>
      <xdr:spPr bwMode="auto">
        <a:xfrm>
          <a:off x="4067175" y="22755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76200</xdr:colOff>
      <xdr:row>130</xdr:row>
      <xdr:rowOff>0</xdr:rowOff>
    </xdr:to>
    <xdr:sp macro="" textlink="">
      <xdr:nvSpPr>
        <xdr:cNvPr id="216930" name="Text Box 43">
          <a:extLst>
            <a:ext uri="{FF2B5EF4-FFF2-40B4-BE49-F238E27FC236}">
              <a16:creationId xmlns:a16="http://schemas.microsoft.com/office/drawing/2014/main" xmlns="" id="{A77CF2D5-7A6F-4D8C-96CE-356F5C76E831}"/>
            </a:ext>
          </a:extLst>
        </xdr:cNvPr>
        <xdr:cNvSpPr txBox="1">
          <a:spLocks noChangeArrowheads="1"/>
        </xdr:cNvSpPr>
      </xdr:nvSpPr>
      <xdr:spPr bwMode="auto">
        <a:xfrm>
          <a:off x="4067175" y="22755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31" name="Text Box 68">
          <a:extLst>
            <a:ext uri="{FF2B5EF4-FFF2-40B4-BE49-F238E27FC236}">
              <a16:creationId xmlns:a16="http://schemas.microsoft.com/office/drawing/2014/main" xmlns="" id="{EF054A10-601C-4AC4-8B35-6345C7130ACA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32" name="Text Box 69">
          <a:extLst>
            <a:ext uri="{FF2B5EF4-FFF2-40B4-BE49-F238E27FC236}">
              <a16:creationId xmlns:a16="http://schemas.microsoft.com/office/drawing/2014/main" xmlns="" id="{8DA5A56F-FE7E-442B-BBA2-073CEDAE8112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33" name="Text Box 70">
          <a:extLst>
            <a:ext uri="{FF2B5EF4-FFF2-40B4-BE49-F238E27FC236}">
              <a16:creationId xmlns:a16="http://schemas.microsoft.com/office/drawing/2014/main" xmlns="" id="{28EC3A5A-2C63-4031-8FD2-827790D46D7F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34" name="Text Box 71">
          <a:extLst>
            <a:ext uri="{FF2B5EF4-FFF2-40B4-BE49-F238E27FC236}">
              <a16:creationId xmlns:a16="http://schemas.microsoft.com/office/drawing/2014/main" xmlns="" id="{747C0C52-0C71-42AA-8E95-B457FC9E6AB1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35" name="Text Box 72">
          <a:extLst>
            <a:ext uri="{FF2B5EF4-FFF2-40B4-BE49-F238E27FC236}">
              <a16:creationId xmlns:a16="http://schemas.microsoft.com/office/drawing/2014/main" xmlns="" id="{3938BF52-D102-463D-B003-B59D69A782A1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36" name="Text Box 73">
          <a:extLst>
            <a:ext uri="{FF2B5EF4-FFF2-40B4-BE49-F238E27FC236}">
              <a16:creationId xmlns:a16="http://schemas.microsoft.com/office/drawing/2014/main" xmlns="" id="{71A3726C-57C6-4F66-AE9E-A470A497CD75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37" name="Text Box 46">
          <a:extLst>
            <a:ext uri="{FF2B5EF4-FFF2-40B4-BE49-F238E27FC236}">
              <a16:creationId xmlns:a16="http://schemas.microsoft.com/office/drawing/2014/main" xmlns="" id="{5B7F1678-A26A-4260-BE3F-ED93B38D429F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38" name="Text Box 43">
          <a:extLst>
            <a:ext uri="{FF2B5EF4-FFF2-40B4-BE49-F238E27FC236}">
              <a16:creationId xmlns:a16="http://schemas.microsoft.com/office/drawing/2014/main" xmlns="" id="{CF17214A-A234-4269-BDB6-BCA42A265E5B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39" name="Text Box 46">
          <a:extLst>
            <a:ext uri="{FF2B5EF4-FFF2-40B4-BE49-F238E27FC236}">
              <a16:creationId xmlns:a16="http://schemas.microsoft.com/office/drawing/2014/main" xmlns="" id="{06197D6D-3E2D-4C40-B9AF-6AA7D71165D2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40" name="Text Box 43">
          <a:extLst>
            <a:ext uri="{FF2B5EF4-FFF2-40B4-BE49-F238E27FC236}">
              <a16:creationId xmlns:a16="http://schemas.microsoft.com/office/drawing/2014/main" xmlns="" id="{A9CB29F0-C4D0-4BA5-B188-354BCDAC3FA3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41" name="Text Box 68">
          <a:extLst>
            <a:ext uri="{FF2B5EF4-FFF2-40B4-BE49-F238E27FC236}">
              <a16:creationId xmlns:a16="http://schemas.microsoft.com/office/drawing/2014/main" xmlns="" id="{AB17403F-889E-431A-81F9-7375878AFACC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42" name="Text Box 69">
          <a:extLst>
            <a:ext uri="{FF2B5EF4-FFF2-40B4-BE49-F238E27FC236}">
              <a16:creationId xmlns:a16="http://schemas.microsoft.com/office/drawing/2014/main" xmlns="" id="{95944074-A749-44F4-BB0F-430FCAB52B72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43" name="Text Box 70">
          <a:extLst>
            <a:ext uri="{FF2B5EF4-FFF2-40B4-BE49-F238E27FC236}">
              <a16:creationId xmlns:a16="http://schemas.microsoft.com/office/drawing/2014/main" xmlns="" id="{B8ECA911-1269-499F-96F3-F3AFCEE0A16C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44" name="Text Box 71">
          <a:extLst>
            <a:ext uri="{FF2B5EF4-FFF2-40B4-BE49-F238E27FC236}">
              <a16:creationId xmlns:a16="http://schemas.microsoft.com/office/drawing/2014/main" xmlns="" id="{6CBFBB90-D51A-48B4-81E6-3247E0FFF933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45" name="Text Box 72">
          <a:extLst>
            <a:ext uri="{FF2B5EF4-FFF2-40B4-BE49-F238E27FC236}">
              <a16:creationId xmlns:a16="http://schemas.microsoft.com/office/drawing/2014/main" xmlns="" id="{86BB9545-B4E9-454C-9CA4-72E6FDB31405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66675</xdr:rowOff>
    </xdr:to>
    <xdr:sp macro="" textlink="">
      <xdr:nvSpPr>
        <xdr:cNvPr id="216946" name="Text Box 73">
          <a:extLst>
            <a:ext uri="{FF2B5EF4-FFF2-40B4-BE49-F238E27FC236}">
              <a16:creationId xmlns:a16="http://schemas.microsoft.com/office/drawing/2014/main" xmlns="" id="{E784D7C1-CDC9-405E-95CD-51795BFE7B28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47" name="Text Box 46">
          <a:extLst>
            <a:ext uri="{FF2B5EF4-FFF2-40B4-BE49-F238E27FC236}">
              <a16:creationId xmlns:a16="http://schemas.microsoft.com/office/drawing/2014/main" xmlns="" id="{CF66CC1A-BC6E-4321-B1E9-A7D27641C2AC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48" name="Text Box 43">
          <a:extLst>
            <a:ext uri="{FF2B5EF4-FFF2-40B4-BE49-F238E27FC236}">
              <a16:creationId xmlns:a16="http://schemas.microsoft.com/office/drawing/2014/main" xmlns="" id="{8345D1BB-ACA5-4A6C-A55D-E0E05B941DDD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49" name="Text Box 46">
          <a:extLst>
            <a:ext uri="{FF2B5EF4-FFF2-40B4-BE49-F238E27FC236}">
              <a16:creationId xmlns:a16="http://schemas.microsoft.com/office/drawing/2014/main" xmlns="" id="{BD05DAC4-8160-4212-9F2C-B5431435266C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28575</xdr:rowOff>
    </xdr:to>
    <xdr:sp macro="" textlink="">
      <xdr:nvSpPr>
        <xdr:cNvPr id="216950" name="Text Box 43">
          <a:extLst>
            <a:ext uri="{FF2B5EF4-FFF2-40B4-BE49-F238E27FC236}">
              <a16:creationId xmlns:a16="http://schemas.microsoft.com/office/drawing/2014/main" xmlns="" id="{77565F40-87CA-4E44-90E7-62937ABD3F25}"/>
            </a:ext>
          </a:extLst>
        </xdr:cNvPr>
        <xdr:cNvSpPr txBox="1">
          <a:spLocks noChangeArrowheads="1"/>
        </xdr:cNvSpPr>
      </xdr:nvSpPr>
      <xdr:spPr bwMode="auto">
        <a:xfrm>
          <a:off x="3505200" y="22755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47625</xdr:rowOff>
    </xdr:to>
    <xdr:sp macro="" textlink="">
      <xdr:nvSpPr>
        <xdr:cNvPr id="216951" name="Text Box 68">
          <a:extLst>
            <a:ext uri="{FF2B5EF4-FFF2-40B4-BE49-F238E27FC236}">
              <a16:creationId xmlns:a16="http://schemas.microsoft.com/office/drawing/2014/main" xmlns="" id="{8FB57F76-C96E-4AA9-89F6-70468802C946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47625</xdr:rowOff>
    </xdr:to>
    <xdr:sp macro="" textlink="">
      <xdr:nvSpPr>
        <xdr:cNvPr id="216952" name="Text Box 69">
          <a:extLst>
            <a:ext uri="{FF2B5EF4-FFF2-40B4-BE49-F238E27FC236}">
              <a16:creationId xmlns:a16="http://schemas.microsoft.com/office/drawing/2014/main" xmlns="" id="{5CC1C5C9-A2C5-4DC8-94F3-AC39DA54605F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47625</xdr:rowOff>
    </xdr:to>
    <xdr:sp macro="" textlink="">
      <xdr:nvSpPr>
        <xdr:cNvPr id="216953" name="Text Box 70">
          <a:extLst>
            <a:ext uri="{FF2B5EF4-FFF2-40B4-BE49-F238E27FC236}">
              <a16:creationId xmlns:a16="http://schemas.microsoft.com/office/drawing/2014/main" xmlns="" id="{8C53D86D-B1CE-47F4-8D93-A07FD51E140B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47625</xdr:rowOff>
    </xdr:to>
    <xdr:sp macro="" textlink="">
      <xdr:nvSpPr>
        <xdr:cNvPr id="216954" name="Text Box 71">
          <a:extLst>
            <a:ext uri="{FF2B5EF4-FFF2-40B4-BE49-F238E27FC236}">
              <a16:creationId xmlns:a16="http://schemas.microsoft.com/office/drawing/2014/main" xmlns="" id="{0DDB77FB-0D1F-4463-80F6-454A3EB927F7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47625</xdr:rowOff>
    </xdr:to>
    <xdr:sp macro="" textlink="">
      <xdr:nvSpPr>
        <xdr:cNvPr id="216955" name="Text Box 72">
          <a:extLst>
            <a:ext uri="{FF2B5EF4-FFF2-40B4-BE49-F238E27FC236}">
              <a16:creationId xmlns:a16="http://schemas.microsoft.com/office/drawing/2014/main" xmlns="" id="{27291040-C4D4-4ED5-AC28-C84721E5A374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47625</xdr:rowOff>
    </xdr:to>
    <xdr:sp macro="" textlink="">
      <xdr:nvSpPr>
        <xdr:cNvPr id="216956" name="Text Box 73">
          <a:extLst>
            <a:ext uri="{FF2B5EF4-FFF2-40B4-BE49-F238E27FC236}">
              <a16:creationId xmlns:a16="http://schemas.microsoft.com/office/drawing/2014/main" xmlns="" id="{2B7545EC-5983-4363-B203-72444535B762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57" name="Text Box 46">
          <a:extLst>
            <a:ext uri="{FF2B5EF4-FFF2-40B4-BE49-F238E27FC236}">
              <a16:creationId xmlns:a16="http://schemas.microsoft.com/office/drawing/2014/main" xmlns="" id="{4D0C3448-F808-4C4B-9885-0D0AC99C339A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58" name="Text Box 43">
          <a:extLst>
            <a:ext uri="{FF2B5EF4-FFF2-40B4-BE49-F238E27FC236}">
              <a16:creationId xmlns:a16="http://schemas.microsoft.com/office/drawing/2014/main" xmlns="" id="{3220D63C-A254-4EAE-94DB-AA6E4B81BBA5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59" name="Text Box 46">
          <a:extLst>
            <a:ext uri="{FF2B5EF4-FFF2-40B4-BE49-F238E27FC236}">
              <a16:creationId xmlns:a16="http://schemas.microsoft.com/office/drawing/2014/main" xmlns="" id="{D565329F-D9BB-4E2C-BCEC-A912685829FC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60" name="Text Box 43">
          <a:extLst>
            <a:ext uri="{FF2B5EF4-FFF2-40B4-BE49-F238E27FC236}">
              <a16:creationId xmlns:a16="http://schemas.microsoft.com/office/drawing/2014/main" xmlns="" id="{34394809-330F-44AF-BA60-1C13A4CF0008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79</xdr:row>
      <xdr:rowOff>0</xdr:rowOff>
    </xdr:from>
    <xdr:to>
      <xdr:col>3</xdr:col>
      <xdr:colOff>0</xdr:colOff>
      <xdr:row>80</xdr:row>
      <xdr:rowOff>9525</xdr:rowOff>
    </xdr:to>
    <xdr:sp macro="" textlink="">
      <xdr:nvSpPr>
        <xdr:cNvPr id="216961" name="Text Box 10">
          <a:extLst>
            <a:ext uri="{FF2B5EF4-FFF2-40B4-BE49-F238E27FC236}">
              <a16:creationId xmlns:a16="http://schemas.microsoft.com/office/drawing/2014/main" xmlns="" id="{29163D46-0166-4090-89DA-0A9133505F60}"/>
            </a:ext>
          </a:extLst>
        </xdr:cNvPr>
        <xdr:cNvSpPr txBox="1">
          <a:spLocks noChangeArrowheads="1"/>
        </xdr:cNvSpPr>
      </xdr:nvSpPr>
      <xdr:spPr bwMode="auto">
        <a:xfrm>
          <a:off x="1162050" y="14601825"/>
          <a:ext cx="2343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79</xdr:row>
      <xdr:rowOff>0</xdr:rowOff>
    </xdr:from>
    <xdr:to>
      <xdr:col>3</xdr:col>
      <xdr:colOff>0</xdr:colOff>
      <xdr:row>80</xdr:row>
      <xdr:rowOff>9525</xdr:rowOff>
    </xdr:to>
    <xdr:sp macro="" textlink="">
      <xdr:nvSpPr>
        <xdr:cNvPr id="216962" name="Text Box 11">
          <a:extLst>
            <a:ext uri="{FF2B5EF4-FFF2-40B4-BE49-F238E27FC236}">
              <a16:creationId xmlns:a16="http://schemas.microsoft.com/office/drawing/2014/main" xmlns="" id="{3FE7EA4F-2146-4B53-865F-57F3533EFB9D}"/>
            </a:ext>
          </a:extLst>
        </xdr:cNvPr>
        <xdr:cNvSpPr txBox="1">
          <a:spLocks noChangeArrowheads="1"/>
        </xdr:cNvSpPr>
      </xdr:nvSpPr>
      <xdr:spPr bwMode="auto">
        <a:xfrm>
          <a:off x="1162050" y="14601825"/>
          <a:ext cx="2343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9525</xdr:rowOff>
    </xdr:to>
    <xdr:sp macro="" textlink="">
      <xdr:nvSpPr>
        <xdr:cNvPr id="216963" name="Text Box 65">
          <a:extLst>
            <a:ext uri="{FF2B5EF4-FFF2-40B4-BE49-F238E27FC236}">
              <a16:creationId xmlns:a16="http://schemas.microsoft.com/office/drawing/2014/main" xmlns="" id="{D8F3112C-3359-4E74-A25C-57611DC5AFC6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9525</xdr:rowOff>
    </xdr:to>
    <xdr:sp macro="" textlink="">
      <xdr:nvSpPr>
        <xdr:cNvPr id="216964" name="Text Box 91">
          <a:extLst>
            <a:ext uri="{FF2B5EF4-FFF2-40B4-BE49-F238E27FC236}">
              <a16:creationId xmlns:a16="http://schemas.microsoft.com/office/drawing/2014/main" xmlns="" id="{69285F16-8F5F-411A-B4C4-8027EB18DFE5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9525</xdr:rowOff>
    </xdr:to>
    <xdr:sp macro="" textlink="">
      <xdr:nvSpPr>
        <xdr:cNvPr id="216965" name="Text Box 65">
          <a:extLst>
            <a:ext uri="{FF2B5EF4-FFF2-40B4-BE49-F238E27FC236}">
              <a16:creationId xmlns:a16="http://schemas.microsoft.com/office/drawing/2014/main" xmlns="" id="{76408C05-5B21-4832-BDBF-0CCF634AF36D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9525</xdr:rowOff>
    </xdr:to>
    <xdr:sp macro="" textlink="">
      <xdr:nvSpPr>
        <xdr:cNvPr id="216966" name="Text Box 91">
          <a:extLst>
            <a:ext uri="{FF2B5EF4-FFF2-40B4-BE49-F238E27FC236}">
              <a16:creationId xmlns:a16="http://schemas.microsoft.com/office/drawing/2014/main" xmlns="" id="{CBB7D9FD-0CE3-4461-9382-818C0F1FFB17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9525</xdr:rowOff>
    </xdr:to>
    <xdr:sp macro="" textlink="">
      <xdr:nvSpPr>
        <xdr:cNvPr id="216967" name="Text Box 46">
          <a:extLst>
            <a:ext uri="{FF2B5EF4-FFF2-40B4-BE49-F238E27FC236}">
              <a16:creationId xmlns:a16="http://schemas.microsoft.com/office/drawing/2014/main" xmlns="" id="{2A0219F0-5469-4C1A-8419-5E1DC6E33A4B}"/>
            </a:ext>
          </a:extLst>
        </xdr:cNvPr>
        <xdr:cNvSpPr txBox="1">
          <a:spLocks noChangeArrowheads="1"/>
        </xdr:cNvSpPr>
      </xdr:nvSpPr>
      <xdr:spPr bwMode="auto">
        <a:xfrm>
          <a:off x="4067175" y="1460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9525</xdr:rowOff>
    </xdr:to>
    <xdr:sp macro="" textlink="">
      <xdr:nvSpPr>
        <xdr:cNvPr id="216968" name="Text Box 43">
          <a:extLst>
            <a:ext uri="{FF2B5EF4-FFF2-40B4-BE49-F238E27FC236}">
              <a16:creationId xmlns:a16="http://schemas.microsoft.com/office/drawing/2014/main" xmlns="" id="{F6158C68-3D1D-4109-AA42-7B56B2030639}"/>
            </a:ext>
          </a:extLst>
        </xdr:cNvPr>
        <xdr:cNvSpPr txBox="1">
          <a:spLocks noChangeArrowheads="1"/>
        </xdr:cNvSpPr>
      </xdr:nvSpPr>
      <xdr:spPr bwMode="auto">
        <a:xfrm>
          <a:off x="4067175" y="1460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69" name="Text Box 68">
          <a:extLst>
            <a:ext uri="{FF2B5EF4-FFF2-40B4-BE49-F238E27FC236}">
              <a16:creationId xmlns:a16="http://schemas.microsoft.com/office/drawing/2014/main" xmlns="" id="{9D2B5FBA-7B22-4044-BEDF-60E2E70CCCC3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70" name="Text Box 69">
          <a:extLst>
            <a:ext uri="{FF2B5EF4-FFF2-40B4-BE49-F238E27FC236}">
              <a16:creationId xmlns:a16="http://schemas.microsoft.com/office/drawing/2014/main" xmlns="" id="{CDAD4580-F46A-4E70-A6A9-DD97992A4D8C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71" name="Text Box 70">
          <a:extLst>
            <a:ext uri="{FF2B5EF4-FFF2-40B4-BE49-F238E27FC236}">
              <a16:creationId xmlns:a16="http://schemas.microsoft.com/office/drawing/2014/main" xmlns="" id="{5259EA44-F1E1-4C55-8911-A4D107320FBE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72" name="Text Box 71">
          <a:extLst>
            <a:ext uri="{FF2B5EF4-FFF2-40B4-BE49-F238E27FC236}">
              <a16:creationId xmlns:a16="http://schemas.microsoft.com/office/drawing/2014/main" xmlns="" id="{995FDA36-684E-49BD-ADD4-90EE91A80EBE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73" name="Text Box 72">
          <a:extLst>
            <a:ext uri="{FF2B5EF4-FFF2-40B4-BE49-F238E27FC236}">
              <a16:creationId xmlns:a16="http://schemas.microsoft.com/office/drawing/2014/main" xmlns="" id="{C98AB985-702B-4D86-9CBF-3403DCF02BBF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74" name="Text Box 73">
          <a:extLst>
            <a:ext uri="{FF2B5EF4-FFF2-40B4-BE49-F238E27FC236}">
              <a16:creationId xmlns:a16="http://schemas.microsoft.com/office/drawing/2014/main" xmlns="" id="{98EB17B8-ADB0-492A-B56A-D92292C86BA4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75" name="Text Box 46">
          <a:extLst>
            <a:ext uri="{FF2B5EF4-FFF2-40B4-BE49-F238E27FC236}">
              <a16:creationId xmlns:a16="http://schemas.microsoft.com/office/drawing/2014/main" xmlns="" id="{4A82F0BA-5073-4C24-887F-0D55BCC94901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76" name="Text Box 43">
          <a:extLst>
            <a:ext uri="{FF2B5EF4-FFF2-40B4-BE49-F238E27FC236}">
              <a16:creationId xmlns:a16="http://schemas.microsoft.com/office/drawing/2014/main" xmlns="" id="{F5F7290D-CA67-4D79-840F-B3A370BF92D5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77" name="Text Box 46">
          <a:extLst>
            <a:ext uri="{FF2B5EF4-FFF2-40B4-BE49-F238E27FC236}">
              <a16:creationId xmlns:a16="http://schemas.microsoft.com/office/drawing/2014/main" xmlns="" id="{4DF42E18-FD10-4615-8FAD-8F9B1484462C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78" name="Text Box 43">
          <a:extLst>
            <a:ext uri="{FF2B5EF4-FFF2-40B4-BE49-F238E27FC236}">
              <a16:creationId xmlns:a16="http://schemas.microsoft.com/office/drawing/2014/main" xmlns="" id="{061269CC-9AE9-458C-9A9B-8E2E7696E80B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79" name="Text Box 68">
          <a:extLst>
            <a:ext uri="{FF2B5EF4-FFF2-40B4-BE49-F238E27FC236}">
              <a16:creationId xmlns:a16="http://schemas.microsoft.com/office/drawing/2014/main" xmlns="" id="{26D8A291-5C6E-4119-BA9E-04F40848C8A3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80" name="Text Box 69">
          <a:extLst>
            <a:ext uri="{FF2B5EF4-FFF2-40B4-BE49-F238E27FC236}">
              <a16:creationId xmlns:a16="http://schemas.microsoft.com/office/drawing/2014/main" xmlns="" id="{E9F34FD5-82E4-4015-949A-739D2EFA2F60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81" name="Text Box 70">
          <a:extLst>
            <a:ext uri="{FF2B5EF4-FFF2-40B4-BE49-F238E27FC236}">
              <a16:creationId xmlns:a16="http://schemas.microsoft.com/office/drawing/2014/main" xmlns="" id="{C9E199F8-FD96-445E-B40F-53AF5D15C278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82" name="Text Box 71">
          <a:extLst>
            <a:ext uri="{FF2B5EF4-FFF2-40B4-BE49-F238E27FC236}">
              <a16:creationId xmlns:a16="http://schemas.microsoft.com/office/drawing/2014/main" xmlns="" id="{023931F1-6A01-4197-9D4B-51FBBB61274B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83" name="Text Box 72">
          <a:extLst>
            <a:ext uri="{FF2B5EF4-FFF2-40B4-BE49-F238E27FC236}">
              <a16:creationId xmlns:a16="http://schemas.microsoft.com/office/drawing/2014/main" xmlns="" id="{EE7D262F-A446-442F-9961-B69B0C5AE250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66675</xdr:rowOff>
    </xdr:to>
    <xdr:sp macro="" textlink="">
      <xdr:nvSpPr>
        <xdr:cNvPr id="216984" name="Text Box 73">
          <a:extLst>
            <a:ext uri="{FF2B5EF4-FFF2-40B4-BE49-F238E27FC236}">
              <a16:creationId xmlns:a16="http://schemas.microsoft.com/office/drawing/2014/main" xmlns="" id="{222CEF50-9D0A-48B5-8BEF-414EF9B37B4C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85" name="Text Box 46">
          <a:extLst>
            <a:ext uri="{FF2B5EF4-FFF2-40B4-BE49-F238E27FC236}">
              <a16:creationId xmlns:a16="http://schemas.microsoft.com/office/drawing/2014/main" xmlns="" id="{ABEF9870-4BCD-4BD6-9C45-962CB0181163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86" name="Text Box 43">
          <a:extLst>
            <a:ext uri="{FF2B5EF4-FFF2-40B4-BE49-F238E27FC236}">
              <a16:creationId xmlns:a16="http://schemas.microsoft.com/office/drawing/2014/main" xmlns="" id="{4407203C-5794-4BF3-9F61-4E544D211E8A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87" name="Text Box 46">
          <a:extLst>
            <a:ext uri="{FF2B5EF4-FFF2-40B4-BE49-F238E27FC236}">
              <a16:creationId xmlns:a16="http://schemas.microsoft.com/office/drawing/2014/main" xmlns="" id="{6A8718BD-196C-497B-AFF6-910DC1B3E4CD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28575</xdr:rowOff>
    </xdr:to>
    <xdr:sp macro="" textlink="">
      <xdr:nvSpPr>
        <xdr:cNvPr id="216988" name="Text Box 43">
          <a:extLst>
            <a:ext uri="{FF2B5EF4-FFF2-40B4-BE49-F238E27FC236}">
              <a16:creationId xmlns:a16="http://schemas.microsoft.com/office/drawing/2014/main" xmlns="" id="{234A58E2-18E7-4709-B999-508DD673056B}"/>
            </a:ext>
          </a:extLst>
        </xdr:cNvPr>
        <xdr:cNvSpPr txBox="1">
          <a:spLocks noChangeArrowheads="1"/>
        </xdr:cNvSpPr>
      </xdr:nvSpPr>
      <xdr:spPr bwMode="auto">
        <a:xfrm>
          <a:off x="3505200" y="14601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79</xdr:row>
      <xdr:rowOff>0</xdr:rowOff>
    </xdr:from>
    <xdr:to>
      <xdr:col>3</xdr:col>
      <xdr:colOff>0</xdr:colOff>
      <xdr:row>81</xdr:row>
      <xdr:rowOff>66675</xdr:rowOff>
    </xdr:to>
    <xdr:sp macro="" textlink="">
      <xdr:nvSpPr>
        <xdr:cNvPr id="165769" name="Text Box 10">
          <a:extLst>
            <a:ext uri="{FF2B5EF4-FFF2-40B4-BE49-F238E27FC236}">
              <a16:creationId xmlns:a16="http://schemas.microsoft.com/office/drawing/2014/main" xmlns="" id="{A61937E3-E969-4234-97B0-7D411B9F2C56}"/>
            </a:ext>
          </a:extLst>
        </xdr:cNvPr>
        <xdr:cNvSpPr txBox="1">
          <a:spLocks noChangeArrowheads="1"/>
        </xdr:cNvSpPr>
      </xdr:nvSpPr>
      <xdr:spPr bwMode="auto">
        <a:xfrm>
          <a:off x="4067175" y="16325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79</xdr:row>
      <xdr:rowOff>0</xdr:rowOff>
    </xdr:from>
    <xdr:to>
      <xdr:col>3</xdr:col>
      <xdr:colOff>0</xdr:colOff>
      <xdr:row>81</xdr:row>
      <xdr:rowOff>66675</xdr:rowOff>
    </xdr:to>
    <xdr:sp macro="" textlink="">
      <xdr:nvSpPr>
        <xdr:cNvPr id="165770" name="Text Box 11">
          <a:extLst>
            <a:ext uri="{FF2B5EF4-FFF2-40B4-BE49-F238E27FC236}">
              <a16:creationId xmlns:a16="http://schemas.microsoft.com/office/drawing/2014/main" xmlns="" id="{DF9E430B-ADE3-4720-A7CD-739988A0E1B7}"/>
            </a:ext>
          </a:extLst>
        </xdr:cNvPr>
        <xdr:cNvSpPr txBox="1">
          <a:spLocks noChangeArrowheads="1"/>
        </xdr:cNvSpPr>
      </xdr:nvSpPr>
      <xdr:spPr bwMode="auto">
        <a:xfrm>
          <a:off x="4067175" y="16325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57150</xdr:rowOff>
    </xdr:to>
    <xdr:sp macro="" textlink="">
      <xdr:nvSpPr>
        <xdr:cNvPr id="165771" name="Text Box 65">
          <a:extLst>
            <a:ext uri="{FF2B5EF4-FFF2-40B4-BE49-F238E27FC236}">
              <a16:creationId xmlns:a16="http://schemas.microsoft.com/office/drawing/2014/main" xmlns="" id="{D28C3818-93E3-4FBC-8310-03E880A22FA0}"/>
            </a:ext>
          </a:extLst>
        </xdr:cNvPr>
        <xdr:cNvSpPr txBox="1">
          <a:spLocks noChangeArrowheads="1"/>
        </xdr:cNvSpPr>
      </xdr:nvSpPr>
      <xdr:spPr bwMode="auto">
        <a:xfrm>
          <a:off x="4067175" y="16325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57150</xdr:rowOff>
    </xdr:to>
    <xdr:sp macro="" textlink="">
      <xdr:nvSpPr>
        <xdr:cNvPr id="165772" name="Text Box 91">
          <a:extLst>
            <a:ext uri="{FF2B5EF4-FFF2-40B4-BE49-F238E27FC236}">
              <a16:creationId xmlns:a16="http://schemas.microsoft.com/office/drawing/2014/main" xmlns="" id="{4079B715-751D-4310-AD81-0299D3B5D035}"/>
            </a:ext>
          </a:extLst>
        </xdr:cNvPr>
        <xdr:cNvSpPr txBox="1">
          <a:spLocks noChangeArrowheads="1"/>
        </xdr:cNvSpPr>
      </xdr:nvSpPr>
      <xdr:spPr bwMode="auto">
        <a:xfrm>
          <a:off x="4067175" y="16325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57150</xdr:rowOff>
    </xdr:to>
    <xdr:sp macro="" textlink="">
      <xdr:nvSpPr>
        <xdr:cNvPr id="165773" name="Text Box 65">
          <a:extLst>
            <a:ext uri="{FF2B5EF4-FFF2-40B4-BE49-F238E27FC236}">
              <a16:creationId xmlns:a16="http://schemas.microsoft.com/office/drawing/2014/main" xmlns="" id="{60582B58-55AD-4851-991F-64D1EC0AC3E2}"/>
            </a:ext>
          </a:extLst>
        </xdr:cNvPr>
        <xdr:cNvSpPr txBox="1">
          <a:spLocks noChangeArrowheads="1"/>
        </xdr:cNvSpPr>
      </xdr:nvSpPr>
      <xdr:spPr bwMode="auto">
        <a:xfrm>
          <a:off x="4067175" y="16325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80</xdr:row>
      <xdr:rowOff>57150</xdr:rowOff>
    </xdr:to>
    <xdr:sp macro="" textlink="">
      <xdr:nvSpPr>
        <xdr:cNvPr id="165774" name="Text Box 91">
          <a:extLst>
            <a:ext uri="{FF2B5EF4-FFF2-40B4-BE49-F238E27FC236}">
              <a16:creationId xmlns:a16="http://schemas.microsoft.com/office/drawing/2014/main" xmlns="" id="{15298037-1D80-4267-B860-5D4C8F2286F3}"/>
            </a:ext>
          </a:extLst>
        </xdr:cNvPr>
        <xdr:cNvSpPr txBox="1">
          <a:spLocks noChangeArrowheads="1"/>
        </xdr:cNvSpPr>
      </xdr:nvSpPr>
      <xdr:spPr bwMode="auto">
        <a:xfrm>
          <a:off x="4067175" y="16325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57150</xdr:rowOff>
    </xdr:to>
    <xdr:sp macro="" textlink="">
      <xdr:nvSpPr>
        <xdr:cNvPr id="165775" name="Text Box 46">
          <a:extLst>
            <a:ext uri="{FF2B5EF4-FFF2-40B4-BE49-F238E27FC236}">
              <a16:creationId xmlns:a16="http://schemas.microsoft.com/office/drawing/2014/main" xmlns="" id="{AFE4A4A0-E05D-4B89-8C6A-FECB3A5F3569}"/>
            </a:ext>
          </a:extLst>
        </xdr:cNvPr>
        <xdr:cNvSpPr txBox="1">
          <a:spLocks noChangeArrowheads="1"/>
        </xdr:cNvSpPr>
      </xdr:nvSpPr>
      <xdr:spPr bwMode="auto">
        <a:xfrm>
          <a:off x="4686300" y="16325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57150</xdr:rowOff>
    </xdr:to>
    <xdr:sp macro="" textlink="">
      <xdr:nvSpPr>
        <xdr:cNvPr id="165776" name="Text Box 43">
          <a:extLst>
            <a:ext uri="{FF2B5EF4-FFF2-40B4-BE49-F238E27FC236}">
              <a16:creationId xmlns:a16="http://schemas.microsoft.com/office/drawing/2014/main" xmlns="" id="{0377D144-5654-4A08-A8F7-BA56EA3561E1}"/>
            </a:ext>
          </a:extLst>
        </xdr:cNvPr>
        <xdr:cNvSpPr txBox="1">
          <a:spLocks noChangeArrowheads="1"/>
        </xdr:cNvSpPr>
      </xdr:nvSpPr>
      <xdr:spPr bwMode="auto">
        <a:xfrm>
          <a:off x="4686300" y="16325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101</xdr:row>
      <xdr:rowOff>0</xdr:rowOff>
    </xdr:from>
    <xdr:to>
      <xdr:col>3</xdr:col>
      <xdr:colOff>0</xdr:colOff>
      <xdr:row>103</xdr:row>
      <xdr:rowOff>66675</xdr:rowOff>
    </xdr:to>
    <xdr:sp macro="" textlink="">
      <xdr:nvSpPr>
        <xdr:cNvPr id="165777" name="Text Box 10">
          <a:extLst>
            <a:ext uri="{FF2B5EF4-FFF2-40B4-BE49-F238E27FC236}">
              <a16:creationId xmlns:a16="http://schemas.microsoft.com/office/drawing/2014/main" xmlns="" id="{E0072DB0-1B33-487D-81AE-95192BDF12B4}"/>
            </a:ext>
          </a:extLst>
        </xdr:cNvPr>
        <xdr:cNvSpPr txBox="1">
          <a:spLocks noChangeArrowheads="1"/>
        </xdr:cNvSpPr>
      </xdr:nvSpPr>
      <xdr:spPr bwMode="auto">
        <a:xfrm>
          <a:off x="4067175" y="1991677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101</xdr:row>
      <xdr:rowOff>0</xdr:rowOff>
    </xdr:from>
    <xdr:to>
      <xdr:col>3</xdr:col>
      <xdr:colOff>0</xdr:colOff>
      <xdr:row>103</xdr:row>
      <xdr:rowOff>66675</xdr:rowOff>
    </xdr:to>
    <xdr:sp macro="" textlink="">
      <xdr:nvSpPr>
        <xdr:cNvPr id="165778" name="Text Box 11">
          <a:extLst>
            <a:ext uri="{FF2B5EF4-FFF2-40B4-BE49-F238E27FC236}">
              <a16:creationId xmlns:a16="http://schemas.microsoft.com/office/drawing/2014/main" xmlns="" id="{69527D40-2629-4A76-9D3B-B6F9F5EF2724}"/>
            </a:ext>
          </a:extLst>
        </xdr:cNvPr>
        <xdr:cNvSpPr txBox="1">
          <a:spLocks noChangeArrowheads="1"/>
        </xdr:cNvSpPr>
      </xdr:nvSpPr>
      <xdr:spPr bwMode="auto">
        <a:xfrm>
          <a:off x="4067175" y="1991677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57150</xdr:rowOff>
    </xdr:to>
    <xdr:sp macro="" textlink="">
      <xdr:nvSpPr>
        <xdr:cNvPr id="165779" name="Text Box 65">
          <a:extLst>
            <a:ext uri="{FF2B5EF4-FFF2-40B4-BE49-F238E27FC236}">
              <a16:creationId xmlns:a16="http://schemas.microsoft.com/office/drawing/2014/main" xmlns="" id="{D643AE78-D24F-46B4-B1CE-21D11F95DCCE}"/>
            </a:ext>
          </a:extLst>
        </xdr:cNvPr>
        <xdr:cNvSpPr txBox="1">
          <a:spLocks noChangeArrowheads="1"/>
        </xdr:cNvSpPr>
      </xdr:nvSpPr>
      <xdr:spPr bwMode="auto">
        <a:xfrm>
          <a:off x="4067175" y="19916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57150</xdr:rowOff>
    </xdr:to>
    <xdr:sp macro="" textlink="">
      <xdr:nvSpPr>
        <xdr:cNvPr id="165780" name="Text Box 91">
          <a:extLst>
            <a:ext uri="{FF2B5EF4-FFF2-40B4-BE49-F238E27FC236}">
              <a16:creationId xmlns:a16="http://schemas.microsoft.com/office/drawing/2014/main" xmlns="" id="{C0EA1226-0FC0-4A82-B58B-527BBB92FF9C}"/>
            </a:ext>
          </a:extLst>
        </xdr:cNvPr>
        <xdr:cNvSpPr txBox="1">
          <a:spLocks noChangeArrowheads="1"/>
        </xdr:cNvSpPr>
      </xdr:nvSpPr>
      <xdr:spPr bwMode="auto">
        <a:xfrm>
          <a:off x="4067175" y="19916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57150</xdr:rowOff>
    </xdr:to>
    <xdr:sp macro="" textlink="">
      <xdr:nvSpPr>
        <xdr:cNvPr id="165781" name="Text Box 65">
          <a:extLst>
            <a:ext uri="{FF2B5EF4-FFF2-40B4-BE49-F238E27FC236}">
              <a16:creationId xmlns:a16="http://schemas.microsoft.com/office/drawing/2014/main" xmlns="" id="{5324BC49-CF55-46F5-A0DF-632968FC1513}"/>
            </a:ext>
          </a:extLst>
        </xdr:cNvPr>
        <xdr:cNvSpPr txBox="1">
          <a:spLocks noChangeArrowheads="1"/>
        </xdr:cNvSpPr>
      </xdr:nvSpPr>
      <xdr:spPr bwMode="auto">
        <a:xfrm>
          <a:off x="4067175" y="19916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76200</xdr:colOff>
      <xdr:row>102</xdr:row>
      <xdr:rowOff>57150</xdr:rowOff>
    </xdr:to>
    <xdr:sp macro="" textlink="">
      <xdr:nvSpPr>
        <xdr:cNvPr id="165782" name="Text Box 91">
          <a:extLst>
            <a:ext uri="{FF2B5EF4-FFF2-40B4-BE49-F238E27FC236}">
              <a16:creationId xmlns:a16="http://schemas.microsoft.com/office/drawing/2014/main" xmlns="" id="{3F2397A8-81B6-4997-94EE-CC1D46D5890D}"/>
            </a:ext>
          </a:extLst>
        </xdr:cNvPr>
        <xdr:cNvSpPr txBox="1">
          <a:spLocks noChangeArrowheads="1"/>
        </xdr:cNvSpPr>
      </xdr:nvSpPr>
      <xdr:spPr bwMode="auto">
        <a:xfrm>
          <a:off x="4067175" y="19916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102</xdr:row>
      <xdr:rowOff>57150</xdr:rowOff>
    </xdr:to>
    <xdr:sp macro="" textlink="">
      <xdr:nvSpPr>
        <xdr:cNvPr id="165783" name="Text Box 46">
          <a:extLst>
            <a:ext uri="{FF2B5EF4-FFF2-40B4-BE49-F238E27FC236}">
              <a16:creationId xmlns:a16="http://schemas.microsoft.com/office/drawing/2014/main" xmlns="" id="{DE9AFE87-3E9C-4746-B3FF-850AC0E6F0E4}"/>
            </a:ext>
          </a:extLst>
        </xdr:cNvPr>
        <xdr:cNvSpPr txBox="1">
          <a:spLocks noChangeArrowheads="1"/>
        </xdr:cNvSpPr>
      </xdr:nvSpPr>
      <xdr:spPr bwMode="auto">
        <a:xfrm>
          <a:off x="4686300" y="19916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76200</xdr:colOff>
      <xdr:row>102</xdr:row>
      <xdr:rowOff>57150</xdr:rowOff>
    </xdr:to>
    <xdr:sp macro="" textlink="">
      <xdr:nvSpPr>
        <xdr:cNvPr id="165784" name="Text Box 43">
          <a:extLst>
            <a:ext uri="{FF2B5EF4-FFF2-40B4-BE49-F238E27FC236}">
              <a16:creationId xmlns:a16="http://schemas.microsoft.com/office/drawing/2014/main" xmlns="" id="{0A03D8D5-B624-4C7A-90EF-7973DBFC845B}"/>
            </a:ext>
          </a:extLst>
        </xdr:cNvPr>
        <xdr:cNvSpPr txBox="1">
          <a:spLocks noChangeArrowheads="1"/>
        </xdr:cNvSpPr>
      </xdr:nvSpPr>
      <xdr:spPr bwMode="auto">
        <a:xfrm>
          <a:off x="4686300" y="19916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opLeftCell="A6" workbookViewId="0">
      <selection activeCell="F17" sqref="F17"/>
    </sheetView>
  </sheetViews>
  <sheetFormatPr baseColWidth="10" defaultColWidth="8.7109375" defaultRowHeight="13" x14ac:dyDescent="0"/>
  <cols>
    <col min="1" max="1" width="10.42578125" style="1" customWidth="1"/>
    <col min="2" max="2" width="28.5703125" style="1" customWidth="1"/>
    <col min="3" max="3" width="57.7109375" style="1" customWidth="1"/>
    <col min="4" max="4" width="25.7109375" style="1" customWidth="1"/>
    <col min="5" max="5" width="13.5703125" style="1" customWidth="1"/>
    <col min="6" max="6" width="14" style="1" customWidth="1"/>
    <col min="7" max="16384" width="8.7109375" style="1"/>
  </cols>
  <sheetData>
    <row r="2" spans="1:5" ht="24" customHeight="1">
      <c r="B2" s="90" t="s">
        <v>0</v>
      </c>
      <c r="C2" s="90"/>
      <c r="D2" s="90"/>
      <c r="E2" s="90"/>
    </row>
    <row r="3" spans="1:5" ht="21" customHeight="1">
      <c r="A3" s="17"/>
      <c r="B3" s="90" t="s">
        <v>1</v>
      </c>
      <c r="C3" s="90"/>
      <c r="D3" s="90"/>
      <c r="E3" s="90"/>
    </row>
    <row r="4" spans="1:5" ht="21" customHeight="1">
      <c r="A4" s="17"/>
      <c r="B4" s="90"/>
      <c r="C4" s="90"/>
      <c r="D4" s="33"/>
    </row>
    <row r="5" spans="1:5" ht="14">
      <c r="A5" s="17"/>
      <c r="B5" s="18"/>
      <c r="C5" s="464" t="s">
        <v>2</v>
      </c>
      <c r="D5" s="465"/>
    </row>
    <row r="6" spans="1:5">
      <c r="A6" s="17"/>
      <c r="B6" s="18"/>
      <c r="C6" s="18"/>
      <c r="D6" s="17"/>
    </row>
    <row r="7" spans="1:5" ht="16">
      <c r="A7" s="2"/>
      <c r="B7" s="2"/>
      <c r="C7" s="2"/>
      <c r="D7" s="2"/>
    </row>
    <row r="8" spans="1:5" ht="39" customHeight="1">
      <c r="A8" s="29" t="s">
        <v>3</v>
      </c>
      <c r="B8" s="30" t="s">
        <v>4</v>
      </c>
      <c r="C8" s="31" t="s">
        <v>5</v>
      </c>
      <c r="D8" s="30" t="s">
        <v>6</v>
      </c>
    </row>
    <row r="9" spans="1:5" ht="16">
      <c r="A9" s="3">
        <v>1</v>
      </c>
      <c r="B9" s="4">
        <v>2</v>
      </c>
      <c r="C9" s="5">
        <v>3</v>
      </c>
      <c r="D9" s="4">
        <v>4</v>
      </c>
    </row>
    <row r="10" spans="1:5" ht="51.75" customHeight="1">
      <c r="A10" s="21">
        <v>1</v>
      </c>
      <c r="B10" s="22" t="s">
        <v>7</v>
      </c>
      <c r="C10" s="23" t="s">
        <v>8</v>
      </c>
      <c r="D10" s="27">
        <f>ოფისი.!L223</f>
        <v>0</v>
      </c>
    </row>
    <row r="11" spans="1:5" ht="34.5" customHeight="1">
      <c r="A11" s="25">
        <v>2</v>
      </c>
      <c r="B11" s="22" t="s">
        <v>9</v>
      </c>
      <c r="C11" s="24" t="s">
        <v>10</v>
      </c>
      <c r="D11" s="27">
        <f>ეზო!L229</f>
        <v>0</v>
      </c>
    </row>
    <row r="12" spans="1:5" ht="34.5" customHeight="1">
      <c r="A12" s="25">
        <v>3</v>
      </c>
      <c r="B12" s="22" t="s">
        <v>11</v>
      </c>
      <c r="C12" s="24" t="s">
        <v>12</v>
      </c>
      <c r="D12" s="27">
        <f>'საწვავისვ რეზერ'!L59</f>
        <v>0</v>
      </c>
    </row>
    <row r="13" spans="1:5" ht="35.25" customHeight="1">
      <c r="A13" s="25">
        <v>4</v>
      </c>
      <c r="B13" s="22" t="s">
        <v>13</v>
      </c>
      <c r="C13" s="24" t="s">
        <v>14</v>
      </c>
      <c r="D13" s="27">
        <f>წყალი.კანალიზ.!M90</f>
        <v>0</v>
      </c>
    </row>
    <row r="14" spans="1:5" ht="36" customHeight="1">
      <c r="A14" s="129">
        <v>5</v>
      </c>
      <c r="B14" s="130" t="s">
        <v>15</v>
      </c>
      <c r="C14" s="26" t="s">
        <v>16</v>
      </c>
      <c r="D14" s="126">
        <f>ელ.მონტაჟი!L113</f>
        <v>0</v>
      </c>
    </row>
    <row r="15" spans="1:5" ht="24.75" customHeight="1">
      <c r="A15" s="19"/>
      <c r="B15" s="20"/>
      <c r="C15" s="32" t="s">
        <v>17</v>
      </c>
      <c r="D15" s="28">
        <f>SUM(D10:D14)</f>
        <v>0</v>
      </c>
    </row>
  </sheetData>
  <mergeCells count="1">
    <mergeCell ref="C5:D5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opLeftCell="A8" workbookViewId="0">
      <selection activeCell="F13" sqref="F13:L212"/>
    </sheetView>
  </sheetViews>
  <sheetFormatPr baseColWidth="10" defaultColWidth="8.7109375" defaultRowHeight="13" x14ac:dyDescent="0"/>
  <cols>
    <col min="1" max="1" width="4.42578125" style="1" customWidth="1"/>
    <col min="2" max="2" width="45.28515625" style="1" customWidth="1"/>
    <col min="3" max="4" width="9.42578125" style="1" customWidth="1"/>
    <col min="5" max="5" width="10.7109375" style="1" customWidth="1"/>
    <col min="6" max="6" width="8.7109375" style="1" customWidth="1"/>
    <col min="7" max="7" width="9.85546875" style="1" customWidth="1"/>
    <col min="8" max="8" width="9.140625" style="1" customWidth="1"/>
    <col min="9" max="9" width="10.7109375" style="1" customWidth="1"/>
    <col min="10" max="10" width="9.140625" style="1" customWidth="1"/>
    <col min="11" max="11" width="11.42578125" style="1" customWidth="1"/>
    <col min="12" max="12" width="14.140625" style="1" customWidth="1"/>
    <col min="13" max="16384" width="8.7109375" style="1"/>
  </cols>
  <sheetData>
    <row r="2" spans="1:12" ht="18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>
      <c r="B3" s="33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1" customHeight="1">
      <c r="B5" s="33"/>
      <c r="C5" s="34" t="s">
        <v>20</v>
      </c>
      <c r="D5" s="34"/>
      <c r="E5" s="34"/>
      <c r="F5" s="34"/>
      <c r="G5" s="34"/>
      <c r="H5" s="33"/>
      <c r="I5" s="33"/>
      <c r="J5" s="33"/>
      <c r="K5" s="35"/>
      <c r="L5" s="33"/>
    </row>
    <row r="6" spans="1:12">
      <c r="B6" s="33"/>
      <c r="C6" s="33" t="s">
        <v>21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t="19.5" customHeight="1">
      <c r="B7" s="33" t="s">
        <v>22</v>
      </c>
      <c r="C7" s="33"/>
      <c r="D7" s="33"/>
      <c r="E7" s="33"/>
      <c r="F7" s="33"/>
      <c r="G7" s="33"/>
      <c r="H7" s="33"/>
      <c r="I7" s="33"/>
      <c r="J7" s="33"/>
      <c r="K7" s="36"/>
      <c r="L7" s="33"/>
    </row>
    <row r="8" spans="1:1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42.75" customHeight="1">
      <c r="A9" s="477" t="s">
        <v>3</v>
      </c>
      <c r="B9" s="479" t="s">
        <v>23</v>
      </c>
      <c r="C9" s="479" t="s">
        <v>24</v>
      </c>
      <c r="D9" s="468" t="s">
        <v>25</v>
      </c>
      <c r="E9" s="469"/>
      <c r="F9" s="470" t="s">
        <v>26</v>
      </c>
      <c r="G9" s="471"/>
      <c r="H9" s="472" t="s">
        <v>27</v>
      </c>
      <c r="I9" s="473"/>
      <c r="J9" s="472" t="s">
        <v>28</v>
      </c>
      <c r="K9" s="473"/>
      <c r="L9" s="474" t="s">
        <v>29</v>
      </c>
    </row>
    <row r="10" spans="1:12" ht="72" customHeight="1">
      <c r="A10" s="478"/>
      <c r="B10" s="480"/>
      <c r="C10" s="480"/>
      <c r="D10" s="38" t="s">
        <v>30</v>
      </c>
      <c r="E10" s="38" t="s">
        <v>31</v>
      </c>
      <c r="F10" s="39" t="s">
        <v>32</v>
      </c>
      <c r="G10" s="40" t="s">
        <v>29</v>
      </c>
      <c r="H10" s="41" t="s">
        <v>32</v>
      </c>
      <c r="I10" s="40" t="s">
        <v>29</v>
      </c>
      <c r="J10" s="41" t="s">
        <v>32</v>
      </c>
      <c r="K10" s="40" t="s">
        <v>29</v>
      </c>
      <c r="L10" s="475"/>
    </row>
    <row r="11" spans="1:12">
      <c r="A11" s="42" t="s">
        <v>33</v>
      </c>
      <c r="B11" s="42">
        <v>2</v>
      </c>
      <c r="C11" s="43">
        <v>3</v>
      </c>
      <c r="D11" s="44" t="s">
        <v>34</v>
      </c>
      <c r="E11" s="45">
        <v>5</v>
      </c>
      <c r="F11" s="43">
        <v>6</v>
      </c>
      <c r="G11" s="45">
        <v>7</v>
      </c>
      <c r="H11" s="43">
        <v>8</v>
      </c>
      <c r="I11" s="45">
        <v>9</v>
      </c>
      <c r="J11" s="45">
        <v>10</v>
      </c>
      <c r="K11" s="45">
        <v>11</v>
      </c>
      <c r="L11" s="42">
        <v>12</v>
      </c>
    </row>
    <row r="12" spans="1:12" ht="22.5" customHeight="1">
      <c r="A12" s="419"/>
      <c r="B12" s="476" t="s">
        <v>35</v>
      </c>
      <c r="C12" s="476"/>
      <c r="D12" s="476"/>
      <c r="E12" s="476"/>
      <c r="F12" s="46"/>
      <c r="G12" s="47"/>
      <c r="H12" s="48"/>
      <c r="I12" s="47"/>
      <c r="J12" s="47"/>
      <c r="K12" s="47"/>
      <c r="L12" s="49"/>
    </row>
    <row r="13" spans="1:12" ht="15" customHeight="1">
      <c r="A13" s="278">
        <v>1</v>
      </c>
      <c r="B13" s="331" t="s">
        <v>36</v>
      </c>
      <c r="C13" s="272" t="s">
        <v>37</v>
      </c>
      <c r="D13" s="273"/>
      <c r="E13" s="315">
        <v>39</v>
      </c>
      <c r="F13" s="287"/>
      <c r="G13" s="287"/>
      <c r="H13" s="287"/>
      <c r="I13" s="287"/>
      <c r="J13" s="287"/>
      <c r="K13" s="287"/>
      <c r="L13" s="287"/>
    </row>
    <row r="14" spans="1:12" ht="15" customHeight="1">
      <c r="A14" s="253"/>
      <c r="B14" s="275" t="s">
        <v>38</v>
      </c>
      <c r="C14" s="257" t="s">
        <v>39</v>
      </c>
      <c r="D14" s="258">
        <v>1</v>
      </c>
      <c r="E14" s="290">
        <f>E13*D14</f>
        <v>39</v>
      </c>
      <c r="F14" s="287"/>
      <c r="G14" s="287"/>
      <c r="H14" s="287"/>
      <c r="I14" s="287"/>
      <c r="J14" s="287"/>
      <c r="K14" s="287"/>
      <c r="L14" s="287"/>
    </row>
    <row r="15" spans="1:12" ht="15" customHeight="1">
      <c r="A15" s="278">
        <v>2</v>
      </c>
      <c r="B15" s="219" t="s">
        <v>40</v>
      </c>
      <c r="C15" s="272" t="s">
        <v>37</v>
      </c>
      <c r="D15" s="273"/>
      <c r="E15" s="315">
        <v>15.33</v>
      </c>
      <c r="F15" s="287"/>
      <c r="G15" s="287"/>
      <c r="H15" s="287"/>
      <c r="I15" s="287"/>
      <c r="J15" s="287"/>
      <c r="K15" s="287"/>
      <c r="L15" s="287"/>
    </row>
    <row r="16" spans="1:12" ht="15" customHeight="1">
      <c r="A16" s="253"/>
      <c r="B16" s="275" t="s">
        <v>38</v>
      </c>
      <c r="C16" s="257" t="s">
        <v>39</v>
      </c>
      <c r="D16" s="258">
        <v>1</v>
      </c>
      <c r="E16" s="290">
        <f>E15*D16</f>
        <v>15.33</v>
      </c>
      <c r="F16" s="287"/>
      <c r="G16" s="287"/>
      <c r="H16" s="287"/>
      <c r="I16" s="287"/>
      <c r="J16" s="287"/>
      <c r="K16" s="287"/>
      <c r="L16" s="287"/>
    </row>
    <row r="17" spans="1:12" ht="15" customHeight="1">
      <c r="A17" s="278">
        <v>3</v>
      </c>
      <c r="B17" s="331" t="s">
        <v>41</v>
      </c>
      <c r="C17" s="272" t="s">
        <v>42</v>
      </c>
      <c r="D17" s="273"/>
      <c r="E17" s="315">
        <v>60</v>
      </c>
      <c r="F17" s="287"/>
      <c r="G17" s="287"/>
      <c r="H17" s="287"/>
      <c r="I17" s="287"/>
      <c r="J17" s="287"/>
      <c r="K17" s="287"/>
      <c r="L17" s="287"/>
    </row>
    <row r="18" spans="1:12" ht="15" customHeight="1">
      <c r="A18" s="253"/>
      <c r="B18" s="275" t="s">
        <v>38</v>
      </c>
      <c r="C18" s="257" t="s">
        <v>39</v>
      </c>
      <c r="D18" s="258">
        <v>1</v>
      </c>
      <c r="E18" s="290">
        <f>E17*D18</f>
        <v>60</v>
      </c>
      <c r="F18" s="287"/>
      <c r="G18" s="287"/>
      <c r="H18" s="287"/>
      <c r="I18" s="287"/>
      <c r="J18" s="287"/>
      <c r="K18" s="287"/>
      <c r="L18" s="287"/>
    </row>
    <row r="19" spans="1:12" ht="27" customHeight="1">
      <c r="A19" s="278">
        <v>4</v>
      </c>
      <c r="B19" s="326" t="s">
        <v>43</v>
      </c>
      <c r="C19" s="272" t="s">
        <v>37</v>
      </c>
      <c r="D19" s="273"/>
      <c r="E19" s="315">
        <v>4</v>
      </c>
      <c r="F19" s="287"/>
      <c r="G19" s="287"/>
      <c r="H19" s="287"/>
      <c r="I19" s="287"/>
      <c r="J19" s="287"/>
      <c r="K19" s="287"/>
      <c r="L19" s="287"/>
    </row>
    <row r="20" spans="1:12" ht="14.25" customHeight="1">
      <c r="A20" s="253"/>
      <c r="B20" s="280" t="s">
        <v>38</v>
      </c>
      <c r="C20" s="242" t="s">
        <v>39</v>
      </c>
      <c r="D20" s="258">
        <v>1</v>
      </c>
      <c r="E20" s="290">
        <f>E19*D20</f>
        <v>4</v>
      </c>
      <c r="F20" s="287"/>
      <c r="G20" s="287"/>
      <c r="H20" s="287"/>
      <c r="I20" s="287"/>
      <c r="J20" s="287"/>
      <c r="K20" s="287"/>
      <c r="L20" s="287"/>
    </row>
    <row r="21" spans="1:12" ht="44.25" customHeight="1">
      <c r="A21" s="278">
        <v>5</v>
      </c>
      <c r="B21" s="326" t="s">
        <v>44</v>
      </c>
      <c r="C21" s="272" t="s">
        <v>37</v>
      </c>
      <c r="D21" s="273"/>
      <c r="E21" s="315">
        <v>21.04</v>
      </c>
      <c r="F21" s="287"/>
      <c r="G21" s="287"/>
      <c r="H21" s="287"/>
      <c r="I21" s="287"/>
      <c r="J21" s="287"/>
      <c r="K21" s="287"/>
      <c r="L21" s="287"/>
    </row>
    <row r="22" spans="1:12" ht="14.25" customHeight="1">
      <c r="A22" s="253"/>
      <c r="B22" s="280" t="s">
        <v>38</v>
      </c>
      <c r="C22" s="242" t="s">
        <v>39</v>
      </c>
      <c r="D22" s="258">
        <v>1</v>
      </c>
      <c r="E22" s="290">
        <f>E21*D22</f>
        <v>21.04</v>
      </c>
      <c r="F22" s="287"/>
      <c r="G22" s="287"/>
      <c r="H22" s="287"/>
      <c r="I22" s="287"/>
      <c r="J22" s="287"/>
      <c r="K22" s="287"/>
      <c r="L22" s="287"/>
    </row>
    <row r="23" spans="1:12" ht="14.25" customHeight="1">
      <c r="A23" s="253"/>
      <c r="B23" s="280" t="s">
        <v>45</v>
      </c>
      <c r="C23" s="242" t="s">
        <v>39</v>
      </c>
      <c r="D23" s="258"/>
      <c r="E23" s="290">
        <v>1</v>
      </c>
      <c r="F23" s="287"/>
      <c r="G23" s="287"/>
      <c r="H23" s="287"/>
      <c r="I23" s="287"/>
      <c r="J23" s="295"/>
      <c r="K23" s="287"/>
      <c r="L23" s="287"/>
    </row>
    <row r="24" spans="1:12">
      <c r="A24" s="481" t="s">
        <v>46</v>
      </c>
      <c r="B24" s="329" t="s">
        <v>47</v>
      </c>
      <c r="C24" s="330" t="s">
        <v>37</v>
      </c>
      <c r="D24" s="287"/>
      <c r="E24" s="328">
        <v>99</v>
      </c>
      <c r="F24" s="287"/>
      <c r="G24" s="287"/>
      <c r="H24" s="287"/>
      <c r="I24" s="287"/>
      <c r="J24" s="287"/>
      <c r="K24" s="287"/>
      <c r="L24" s="287"/>
    </row>
    <row r="25" spans="1:12">
      <c r="A25" s="482"/>
      <c r="B25" s="280" t="s">
        <v>38</v>
      </c>
      <c r="C25" s="242" t="s">
        <v>39</v>
      </c>
      <c r="D25" s="287">
        <v>1</v>
      </c>
      <c r="E25" s="287">
        <f>E24*D25</f>
        <v>99</v>
      </c>
      <c r="F25" s="287"/>
      <c r="G25" s="287"/>
      <c r="H25" s="287"/>
      <c r="I25" s="287"/>
      <c r="J25" s="287"/>
      <c r="K25" s="287"/>
      <c r="L25" s="287"/>
    </row>
    <row r="26" spans="1:12">
      <c r="A26" s="481" t="s">
        <v>48</v>
      </c>
      <c r="B26" s="329" t="s">
        <v>49</v>
      </c>
      <c r="C26" s="330" t="s">
        <v>37</v>
      </c>
      <c r="D26" s="287"/>
      <c r="E26" s="328">
        <v>14.82</v>
      </c>
      <c r="F26" s="287"/>
      <c r="G26" s="287"/>
      <c r="H26" s="287"/>
      <c r="I26" s="287"/>
      <c r="J26" s="287"/>
      <c r="K26" s="287"/>
      <c r="L26" s="287"/>
    </row>
    <row r="27" spans="1:12">
      <c r="A27" s="482"/>
      <c r="B27" s="280" t="s">
        <v>38</v>
      </c>
      <c r="C27" s="242" t="s">
        <v>39</v>
      </c>
      <c r="D27" s="287">
        <v>1</v>
      </c>
      <c r="E27" s="287">
        <f>E26*D27</f>
        <v>14.82</v>
      </c>
      <c r="F27" s="287"/>
      <c r="G27" s="287"/>
      <c r="H27" s="287"/>
      <c r="I27" s="287"/>
      <c r="J27" s="287"/>
      <c r="K27" s="287"/>
      <c r="L27" s="287"/>
    </row>
    <row r="28" spans="1:12">
      <c r="A28" s="481" t="s">
        <v>50</v>
      </c>
      <c r="B28" s="329" t="s">
        <v>51</v>
      </c>
      <c r="C28" s="330" t="s">
        <v>52</v>
      </c>
      <c r="D28" s="287"/>
      <c r="E28" s="328">
        <v>1</v>
      </c>
      <c r="F28" s="287"/>
      <c r="G28" s="287"/>
      <c r="H28" s="287"/>
      <c r="I28" s="287"/>
      <c r="J28" s="287"/>
      <c r="K28" s="287"/>
      <c r="L28" s="287"/>
    </row>
    <row r="29" spans="1:12">
      <c r="A29" s="482"/>
      <c r="B29" s="280" t="s">
        <v>38</v>
      </c>
      <c r="C29" s="242" t="s">
        <v>39</v>
      </c>
      <c r="D29" s="287">
        <v>1</v>
      </c>
      <c r="E29" s="287">
        <f>E28*D29</f>
        <v>1</v>
      </c>
      <c r="F29" s="287"/>
      <c r="G29" s="287"/>
      <c r="H29" s="287"/>
      <c r="I29" s="287"/>
      <c r="J29" s="287"/>
      <c r="K29" s="287"/>
      <c r="L29" s="287"/>
    </row>
    <row r="30" spans="1:12" ht="18" customHeight="1">
      <c r="A30" s="278">
        <v>9</v>
      </c>
      <c r="B30" s="274" t="s">
        <v>53</v>
      </c>
      <c r="C30" s="327" t="s">
        <v>37</v>
      </c>
      <c r="D30" s="281"/>
      <c r="E30" s="328">
        <v>24.47</v>
      </c>
      <c r="F30" s="252"/>
      <c r="G30" s="252"/>
      <c r="H30" s="252"/>
      <c r="I30" s="252"/>
      <c r="J30" s="252"/>
      <c r="K30" s="252"/>
      <c r="L30" s="328"/>
    </row>
    <row r="31" spans="1:12">
      <c r="A31" s="253"/>
      <c r="B31" s="275" t="s">
        <v>38</v>
      </c>
      <c r="C31" s="257" t="s">
        <v>39</v>
      </c>
      <c r="D31" s="258">
        <v>1</v>
      </c>
      <c r="E31" s="290">
        <f>E30*D31</f>
        <v>24.47</v>
      </c>
      <c r="F31" s="287"/>
      <c r="G31" s="287"/>
      <c r="H31" s="287"/>
      <c r="I31" s="287"/>
      <c r="J31" s="287"/>
      <c r="K31" s="287"/>
      <c r="L31" s="287"/>
    </row>
    <row r="32" spans="1:12">
      <c r="A32" s="278">
        <v>10</v>
      </c>
      <c r="B32" s="331" t="s">
        <v>54</v>
      </c>
      <c r="C32" s="272" t="s">
        <v>37</v>
      </c>
      <c r="D32" s="273"/>
      <c r="E32" s="315">
        <v>24.47</v>
      </c>
      <c r="F32" s="287"/>
      <c r="G32" s="287"/>
      <c r="H32" s="287"/>
      <c r="I32" s="287"/>
      <c r="J32" s="287"/>
      <c r="K32" s="287"/>
      <c r="L32" s="287"/>
    </row>
    <row r="33" spans="1:12">
      <c r="A33" s="253"/>
      <c r="B33" s="275" t="s">
        <v>38</v>
      </c>
      <c r="C33" s="257" t="s">
        <v>39</v>
      </c>
      <c r="D33" s="258">
        <v>1</v>
      </c>
      <c r="E33" s="290">
        <f>E32*D33</f>
        <v>24.47</v>
      </c>
      <c r="F33" s="287"/>
      <c r="G33" s="287"/>
      <c r="H33" s="287"/>
      <c r="I33" s="287"/>
      <c r="J33" s="287"/>
      <c r="K33" s="287"/>
      <c r="L33" s="287"/>
    </row>
    <row r="34" spans="1:12" ht="26">
      <c r="A34" s="278">
        <v>11</v>
      </c>
      <c r="B34" s="220" t="s">
        <v>55</v>
      </c>
      <c r="C34" s="272" t="s">
        <v>52</v>
      </c>
      <c r="D34" s="273"/>
      <c r="E34" s="315">
        <v>1</v>
      </c>
      <c r="F34" s="287"/>
      <c r="G34" s="287"/>
      <c r="H34" s="287"/>
      <c r="I34" s="287"/>
      <c r="J34" s="287"/>
      <c r="K34" s="287"/>
      <c r="L34" s="287"/>
    </row>
    <row r="35" spans="1:12">
      <c r="A35" s="253"/>
      <c r="B35" s="280" t="s">
        <v>38</v>
      </c>
      <c r="C35" s="316" t="s">
        <v>39</v>
      </c>
      <c r="D35" s="317">
        <v>1</v>
      </c>
      <c r="E35" s="318">
        <f>E34*D35</f>
        <v>1</v>
      </c>
      <c r="F35" s="318"/>
      <c r="G35" s="300"/>
      <c r="H35" s="318"/>
      <c r="I35" s="300"/>
      <c r="J35" s="318"/>
      <c r="K35" s="318"/>
      <c r="L35" s="300"/>
    </row>
    <row r="36" spans="1:12">
      <c r="A36" s="253"/>
      <c r="B36" s="309" t="s">
        <v>56</v>
      </c>
      <c r="C36" s="281" t="s">
        <v>57</v>
      </c>
      <c r="D36" s="252"/>
      <c r="E36" s="252">
        <v>4</v>
      </c>
      <c r="F36" s="252"/>
      <c r="G36" s="252"/>
      <c r="H36" s="252"/>
      <c r="I36" s="252"/>
      <c r="J36" s="252"/>
      <c r="K36" s="252"/>
      <c r="L36" s="252"/>
    </row>
    <row r="37" spans="1:12">
      <c r="A37" s="253"/>
      <c r="B37" s="386" t="s">
        <v>45</v>
      </c>
      <c r="C37" s="251" t="s">
        <v>58</v>
      </c>
      <c r="D37" s="295"/>
      <c r="E37" s="295">
        <v>3</v>
      </c>
      <c r="F37" s="295"/>
      <c r="G37" s="295"/>
      <c r="H37" s="295"/>
      <c r="I37" s="295"/>
      <c r="J37" s="295"/>
      <c r="K37" s="295"/>
      <c r="L37" s="295"/>
    </row>
    <row r="38" spans="1:12">
      <c r="A38" s="253"/>
      <c r="B38" s="275" t="s">
        <v>59</v>
      </c>
      <c r="C38" s="257" t="s">
        <v>39</v>
      </c>
      <c r="D38" s="258">
        <v>50</v>
      </c>
      <c r="E38" s="290">
        <f>E34*D38</f>
        <v>50</v>
      </c>
      <c r="F38" s="287"/>
      <c r="G38" s="287"/>
      <c r="H38" s="287"/>
      <c r="I38" s="287"/>
      <c r="J38" s="287"/>
      <c r="K38" s="287"/>
      <c r="L38" s="287"/>
    </row>
    <row r="39" spans="1:12">
      <c r="A39" s="278">
        <v>12</v>
      </c>
      <c r="B39" s="329" t="s">
        <v>60</v>
      </c>
      <c r="C39" s="311" t="s">
        <v>61</v>
      </c>
      <c r="D39" s="302"/>
      <c r="E39" s="328">
        <v>48.63</v>
      </c>
      <c r="F39" s="287"/>
      <c r="G39" s="287"/>
      <c r="H39" s="287"/>
      <c r="I39" s="287"/>
      <c r="J39" s="287"/>
      <c r="K39" s="287"/>
      <c r="L39" s="287"/>
    </row>
    <row r="40" spans="1:12">
      <c r="A40" s="355"/>
      <c r="B40" s="280" t="s">
        <v>38</v>
      </c>
      <c r="C40" s="257" t="s">
        <v>39</v>
      </c>
      <c r="D40" s="258">
        <v>1</v>
      </c>
      <c r="E40" s="290">
        <f>E39*D40</f>
        <v>48.63</v>
      </c>
      <c r="F40" s="287"/>
      <c r="G40" s="287"/>
      <c r="H40" s="287"/>
      <c r="I40" s="287"/>
      <c r="J40" s="287"/>
      <c r="K40" s="287"/>
      <c r="L40" s="287"/>
    </row>
    <row r="41" spans="1:12">
      <c r="A41" s="355"/>
      <c r="B41" s="333" t="s">
        <v>62</v>
      </c>
      <c r="C41" s="242" t="s">
        <v>63</v>
      </c>
      <c r="D41" s="243">
        <v>1.75</v>
      </c>
      <c r="E41" s="287">
        <f>E39*D41</f>
        <v>85.102500000000006</v>
      </c>
      <c r="F41" s="287"/>
      <c r="G41" s="287"/>
      <c r="H41" s="287"/>
      <c r="I41" s="287"/>
      <c r="J41" s="287"/>
      <c r="K41" s="287"/>
      <c r="L41" s="287"/>
    </row>
    <row r="42" spans="1:12" ht="18.75" customHeight="1">
      <c r="A42" s="400"/>
      <c r="B42" s="467" t="s">
        <v>64</v>
      </c>
      <c r="C42" s="467"/>
      <c r="D42" s="467"/>
      <c r="E42" s="467"/>
      <c r="F42" s="322"/>
      <c r="G42" s="323"/>
      <c r="H42" s="324"/>
      <c r="I42" s="323"/>
      <c r="J42" s="323"/>
      <c r="K42" s="323"/>
      <c r="L42" s="325"/>
    </row>
    <row r="43" spans="1:12" ht="29.25" customHeight="1">
      <c r="A43" s="483" t="s">
        <v>33</v>
      </c>
      <c r="B43" s="274" t="s">
        <v>65</v>
      </c>
      <c r="C43" s="327" t="s">
        <v>37</v>
      </c>
      <c r="D43" s="327"/>
      <c r="E43" s="328">
        <v>18.78</v>
      </c>
      <c r="F43" s="328"/>
      <c r="G43" s="328"/>
      <c r="H43" s="328"/>
      <c r="I43" s="328"/>
      <c r="J43" s="328"/>
      <c r="K43" s="328"/>
      <c r="L43" s="328"/>
    </row>
    <row r="44" spans="1:12" ht="15" customHeight="1">
      <c r="A44" s="484"/>
      <c r="B44" s="280" t="s">
        <v>38</v>
      </c>
      <c r="C44" s="242" t="s">
        <v>39</v>
      </c>
      <c r="D44" s="286">
        <v>1</v>
      </c>
      <c r="E44" s="287">
        <f>E43*D44</f>
        <v>18.78</v>
      </c>
      <c r="F44" s="287"/>
      <c r="G44" s="287"/>
      <c r="H44" s="287"/>
      <c r="I44" s="287"/>
      <c r="J44" s="287"/>
      <c r="K44" s="287"/>
      <c r="L44" s="287"/>
    </row>
    <row r="45" spans="1:12" ht="15" customHeight="1">
      <c r="A45" s="484"/>
      <c r="B45" s="334" t="s">
        <v>66</v>
      </c>
      <c r="C45" s="286" t="s">
        <v>67</v>
      </c>
      <c r="D45" s="287">
        <v>12.5</v>
      </c>
      <c r="E45" s="287">
        <f>E43*D45</f>
        <v>234.75</v>
      </c>
      <c r="F45" s="287"/>
      <c r="G45" s="287"/>
      <c r="H45" s="287"/>
      <c r="I45" s="287"/>
      <c r="J45" s="287"/>
      <c r="K45" s="287"/>
      <c r="L45" s="287"/>
    </row>
    <row r="46" spans="1:12" ht="15" customHeight="1">
      <c r="A46" s="355"/>
      <c r="B46" s="335" t="s">
        <v>68</v>
      </c>
      <c r="C46" s="289" t="s">
        <v>61</v>
      </c>
      <c r="D46" s="290">
        <v>0.2</v>
      </c>
      <c r="E46" s="290">
        <f>E43*D46</f>
        <v>3.7560000000000002</v>
      </c>
      <c r="F46" s="290"/>
      <c r="G46" s="290"/>
      <c r="H46" s="290"/>
      <c r="I46" s="290"/>
      <c r="J46" s="290"/>
      <c r="K46" s="290"/>
      <c r="L46" s="287"/>
    </row>
    <row r="47" spans="1:12" ht="15" customHeight="1">
      <c r="A47" s="355"/>
      <c r="B47" s="335" t="s">
        <v>69</v>
      </c>
      <c r="C47" s="289" t="s">
        <v>39</v>
      </c>
      <c r="D47" s="290">
        <v>0.16</v>
      </c>
      <c r="E47" s="290">
        <f>E43*D47</f>
        <v>3.0048000000000004</v>
      </c>
      <c r="F47" s="290"/>
      <c r="G47" s="290"/>
      <c r="H47" s="290"/>
      <c r="I47" s="290"/>
      <c r="J47" s="290"/>
      <c r="K47" s="290"/>
      <c r="L47" s="287"/>
    </row>
    <row r="48" spans="1:12" ht="43.5" customHeight="1">
      <c r="A48" s="278">
        <v>2</v>
      </c>
      <c r="B48" s="274" t="s">
        <v>70</v>
      </c>
      <c r="C48" s="327" t="s">
        <v>42</v>
      </c>
      <c r="D48" s="327"/>
      <c r="E48" s="328">
        <v>32.65</v>
      </c>
      <c r="F48" s="281"/>
      <c r="G48" s="252"/>
      <c r="H48" s="252"/>
      <c r="I48" s="252"/>
      <c r="J48" s="252"/>
      <c r="K48" s="252"/>
      <c r="L48" s="328"/>
    </row>
    <row r="49" spans="1:12" ht="15" customHeight="1">
      <c r="A49" s="253"/>
      <c r="B49" s="280" t="s">
        <v>38</v>
      </c>
      <c r="C49" s="281" t="s">
        <v>39</v>
      </c>
      <c r="D49" s="281">
        <v>1</v>
      </c>
      <c r="E49" s="252">
        <f>E48*D49</f>
        <v>32.65</v>
      </c>
      <c r="F49" s="252"/>
      <c r="G49" s="252"/>
      <c r="H49" s="252"/>
      <c r="I49" s="252"/>
      <c r="J49" s="252"/>
      <c r="K49" s="252"/>
      <c r="L49" s="252"/>
    </row>
    <row r="50" spans="1:12" ht="15" customHeight="1">
      <c r="A50" s="253"/>
      <c r="B50" s="334" t="s">
        <v>71</v>
      </c>
      <c r="C50" s="281" t="s">
        <v>61</v>
      </c>
      <c r="D50" s="252">
        <v>0.04</v>
      </c>
      <c r="E50" s="252">
        <f>E48*D50</f>
        <v>1.306</v>
      </c>
      <c r="F50" s="281"/>
      <c r="G50" s="252"/>
      <c r="H50" s="252"/>
      <c r="I50" s="252"/>
      <c r="J50" s="252"/>
      <c r="K50" s="252"/>
      <c r="L50" s="252"/>
    </row>
    <row r="51" spans="1:12" ht="15" customHeight="1">
      <c r="A51" s="253"/>
      <c r="B51" s="333" t="s">
        <v>72</v>
      </c>
      <c r="C51" s="286" t="s">
        <v>63</v>
      </c>
      <c r="D51" s="286"/>
      <c r="E51" s="287">
        <v>0.13</v>
      </c>
      <c r="F51" s="287"/>
      <c r="G51" s="287"/>
      <c r="H51" s="287"/>
      <c r="I51" s="287"/>
      <c r="J51" s="287"/>
      <c r="K51" s="287"/>
      <c r="L51" s="287"/>
    </row>
    <row r="52" spans="1:12" ht="15" customHeight="1">
      <c r="A52" s="253"/>
      <c r="B52" s="333" t="s">
        <v>73</v>
      </c>
      <c r="C52" s="286" t="s">
        <v>63</v>
      </c>
      <c r="D52" s="286"/>
      <c r="E52" s="287">
        <v>7.0000000000000007E-2</v>
      </c>
      <c r="F52" s="287"/>
      <c r="G52" s="287"/>
      <c r="H52" s="287"/>
      <c r="I52" s="287"/>
      <c r="J52" s="287"/>
      <c r="K52" s="287"/>
      <c r="L52" s="287"/>
    </row>
    <row r="53" spans="1:12" ht="15" customHeight="1">
      <c r="A53" s="253"/>
      <c r="B53" s="335" t="s">
        <v>69</v>
      </c>
      <c r="C53" s="289" t="s">
        <v>39</v>
      </c>
      <c r="D53" s="290">
        <v>0.5</v>
      </c>
      <c r="E53" s="290">
        <f>E48*D53</f>
        <v>16.324999999999999</v>
      </c>
      <c r="F53" s="290"/>
      <c r="G53" s="290"/>
      <c r="H53" s="290"/>
      <c r="I53" s="290"/>
      <c r="J53" s="290"/>
      <c r="K53" s="290"/>
      <c r="L53" s="287"/>
    </row>
    <row r="54" spans="1:12" ht="26.25" customHeight="1">
      <c r="A54" s="278">
        <v>3</v>
      </c>
      <c r="B54" s="274" t="s">
        <v>74</v>
      </c>
      <c r="C54" s="327" t="s">
        <v>42</v>
      </c>
      <c r="D54" s="327"/>
      <c r="E54" s="328">
        <v>6</v>
      </c>
      <c r="F54" s="281"/>
      <c r="G54" s="252"/>
      <c r="H54" s="252"/>
      <c r="I54" s="252"/>
      <c r="J54" s="252"/>
      <c r="K54" s="252"/>
      <c r="L54" s="328"/>
    </row>
    <row r="55" spans="1:12" ht="15" customHeight="1">
      <c r="A55" s="253"/>
      <c r="B55" s="280" t="s">
        <v>38</v>
      </c>
      <c r="C55" s="281" t="s">
        <v>39</v>
      </c>
      <c r="D55" s="281">
        <v>1</v>
      </c>
      <c r="E55" s="252">
        <f>E54*D55</f>
        <v>6</v>
      </c>
      <c r="F55" s="252"/>
      <c r="G55" s="252"/>
      <c r="H55" s="252"/>
      <c r="I55" s="252"/>
      <c r="J55" s="252"/>
      <c r="K55" s="252"/>
      <c r="L55" s="252"/>
    </row>
    <row r="56" spans="1:12" ht="15" customHeight="1">
      <c r="A56" s="253"/>
      <c r="B56" s="334" t="s">
        <v>71</v>
      </c>
      <c r="C56" s="281" t="s">
        <v>61</v>
      </c>
      <c r="D56" s="252">
        <v>0.04</v>
      </c>
      <c r="E56" s="252">
        <f>E54*D56</f>
        <v>0.24</v>
      </c>
      <c r="F56" s="281"/>
      <c r="G56" s="252"/>
      <c r="H56" s="252"/>
      <c r="I56" s="252"/>
      <c r="J56" s="252"/>
      <c r="K56" s="252"/>
      <c r="L56" s="252"/>
    </row>
    <row r="57" spans="1:12" ht="15" customHeight="1">
      <c r="A57" s="253"/>
      <c r="B57" s="333" t="s">
        <v>72</v>
      </c>
      <c r="C57" s="286" t="s">
        <v>63</v>
      </c>
      <c r="D57" s="286"/>
      <c r="E57" s="287">
        <v>0.03</v>
      </c>
      <c r="F57" s="287"/>
      <c r="G57" s="287"/>
      <c r="H57" s="287"/>
      <c r="I57" s="287"/>
      <c r="J57" s="287"/>
      <c r="K57" s="287"/>
      <c r="L57" s="287"/>
    </row>
    <row r="58" spans="1:12" ht="15" customHeight="1">
      <c r="A58" s="253"/>
      <c r="B58" s="333" t="s">
        <v>73</v>
      </c>
      <c r="C58" s="286" t="s">
        <v>63</v>
      </c>
      <c r="D58" s="286"/>
      <c r="E58" s="287">
        <v>0.02</v>
      </c>
      <c r="F58" s="287"/>
      <c r="G58" s="287"/>
      <c r="H58" s="287"/>
      <c r="I58" s="287"/>
      <c r="J58" s="287"/>
      <c r="K58" s="287"/>
      <c r="L58" s="287"/>
    </row>
    <row r="59" spans="1:12" ht="15" customHeight="1">
      <c r="A59" s="253"/>
      <c r="B59" s="335" t="s">
        <v>69</v>
      </c>
      <c r="C59" s="289" t="s">
        <v>39</v>
      </c>
      <c r="D59" s="290">
        <v>0.5</v>
      </c>
      <c r="E59" s="290">
        <f>E54*D59</f>
        <v>3</v>
      </c>
      <c r="F59" s="290"/>
      <c r="G59" s="290"/>
      <c r="H59" s="290"/>
      <c r="I59" s="290"/>
      <c r="J59" s="290"/>
      <c r="K59" s="290"/>
      <c r="L59" s="287"/>
    </row>
    <row r="60" spans="1:12" ht="17.25" customHeight="1">
      <c r="A60" s="419">
        <v>4</v>
      </c>
      <c r="B60" s="329" t="s">
        <v>75</v>
      </c>
      <c r="C60" s="311" t="s">
        <v>37</v>
      </c>
      <c r="D60" s="302"/>
      <c r="E60" s="328">
        <v>99</v>
      </c>
      <c r="F60" s="287"/>
      <c r="G60" s="287"/>
      <c r="H60" s="287"/>
      <c r="I60" s="287"/>
      <c r="J60" s="287"/>
      <c r="K60" s="287"/>
      <c r="L60" s="287"/>
    </row>
    <row r="61" spans="1:12" ht="15" customHeight="1">
      <c r="A61" s="355"/>
      <c r="B61" s="280" t="s">
        <v>38</v>
      </c>
      <c r="C61" s="242" t="s">
        <v>39</v>
      </c>
      <c r="D61" s="286">
        <v>1</v>
      </c>
      <c r="E61" s="287">
        <f>E60*D61</f>
        <v>99</v>
      </c>
      <c r="F61" s="287"/>
      <c r="G61" s="287"/>
      <c r="H61" s="287"/>
      <c r="I61" s="287"/>
      <c r="J61" s="287"/>
      <c r="K61" s="287"/>
      <c r="L61" s="287"/>
    </row>
    <row r="62" spans="1:12" ht="15" customHeight="1">
      <c r="A62" s="355"/>
      <c r="B62" s="335" t="s">
        <v>68</v>
      </c>
      <c r="C62" s="289" t="s">
        <v>61</v>
      </c>
      <c r="D62" s="290">
        <v>3.0599999999999999E-2</v>
      </c>
      <c r="E62" s="290">
        <f>E60*D62</f>
        <v>3.0293999999999999</v>
      </c>
      <c r="F62" s="290"/>
      <c r="G62" s="290"/>
      <c r="H62" s="290"/>
      <c r="I62" s="290"/>
      <c r="J62" s="290"/>
      <c r="K62" s="290"/>
      <c r="L62" s="287"/>
    </row>
    <row r="63" spans="1:12" ht="15" customHeight="1">
      <c r="A63" s="355"/>
      <c r="B63" s="335" t="s">
        <v>69</v>
      </c>
      <c r="C63" s="289" t="s">
        <v>39</v>
      </c>
      <c r="D63" s="290">
        <v>0.2</v>
      </c>
      <c r="E63" s="290">
        <f>E60*D63</f>
        <v>19.8</v>
      </c>
      <c r="F63" s="290"/>
      <c r="G63" s="290"/>
      <c r="H63" s="290"/>
      <c r="I63" s="290"/>
      <c r="J63" s="290"/>
      <c r="K63" s="290"/>
      <c r="L63" s="287"/>
    </row>
    <row r="64" spans="1:12" ht="25.5" customHeight="1">
      <c r="A64" s="385">
        <v>5</v>
      </c>
      <c r="B64" s="313" t="s">
        <v>76</v>
      </c>
      <c r="C64" s="327" t="s">
        <v>61</v>
      </c>
      <c r="D64" s="328"/>
      <c r="E64" s="328">
        <v>3</v>
      </c>
      <c r="F64" s="252"/>
      <c r="G64" s="252"/>
      <c r="H64" s="252"/>
      <c r="I64" s="252"/>
      <c r="J64" s="252"/>
      <c r="K64" s="252"/>
      <c r="L64" s="252"/>
    </row>
    <row r="65" spans="1:12" ht="15" customHeight="1">
      <c r="A65" s="377"/>
      <c r="B65" s="280" t="s">
        <v>38</v>
      </c>
      <c r="C65" s="316" t="s">
        <v>39</v>
      </c>
      <c r="D65" s="317">
        <v>1</v>
      </c>
      <c r="E65" s="318">
        <f>E64*D65</f>
        <v>3</v>
      </c>
      <c r="F65" s="318"/>
      <c r="G65" s="300"/>
      <c r="H65" s="318"/>
      <c r="I65" s="300"/>
      <c r="J65" s="318"/>
      <c r="K65" s="318"/>
      <c r="L65" s="300"/>
    </row>
    <row r="66" spans="1:12" ht="15" customHeight="1">
      <c r="A66" s="377"/>
      <c r="B66" s="147" t="s">
        <v>77</v>
      </c>
      <c r="C66" s="251" t="s">
        <v>61</v>
      </c>
      <c r="D66" s="295">
        <v>1.21</v>
      </c>
      <c r="E66" s="295">
        <f>E64*D66</f>
        <v>3.63</v>
      </c>
      <c r="F66" s="295"/>
      <c r="G66" s="295"/>
      <c r="H66" s="295"/>
      <c r="I66" s="295"/>
      <c r="J66" s="295"/>
      <c r="K66" s="295"/>
      <c r="L66" s="252"/>
    </row>
    <row r="67" spans="1:12" ht="30" customHeight="1">
      <c r="A67" s="419">
        <v>6</v>
      </c>
      <c r="B67" s="336" t="s">
        <v>78</v>
      </c>
      <c r="C67" s="314" t="s">
        <v>37</v>
      </c>
      <c r="D67" s="315"/>
      <c r="E67" s="315">
        <v>24.5</v>
      </c>
      <c r="F67" s="290"/>
      <c r="G67" s="290"/>
      <c r="H67" s="290"/>
      <c r="I67" s="290"/>
      <c r="J67" s="290"/>
      <c r="K67" s="290"/>
      <c r="L67" s="287"/>
    </row>
    <row r="68" spans="1:12" ht="15" customHeight="1">
      <c r="A68" s="355"/>
      <c r="B68" s="280" t="s">
        <v>38</v>
      </c>
      <c r="C68" s="316" t="s">
        <v>39</v>
      </c>
      <c r="D68" s="317">
        <v>1</v>
      </c>
      <c r="E68" s="318">
        <f>E67*D68</f>
        <v>24.5</v>
      </c>
      <c r="F68" s="318"/>
      <c r="G68" s="300"/>
      <c r="H68" s="318"/>
      <c r="I68" s="300"/>
      <c r="J68" s="318"/>
      <c r="K68" s="318"/>
      <c r="L68" s="300"/>
    </row>
    <row r="69" spans="1:12" ht="15" customHeight="1">
      <c r="A69" s="355"/>
      <c r="B69" s="147" t="s">
        <v>68</v>
      </c>
      <c r="C69" s="251" t="s">
        <v>61</v>
      </c>
      <c r="D69" s="295">
        <v>0.03</v>
      </c>
      <c r="E69" s="295">
        <f>E67*D69</f>
        <v>0.73499999999999999</v>
      </c>
      <c r="F69" s="295"/>
      <c r="G69" s="295"/>
      <c r="H69" s="295"/>
      <c r="I69" s="295"/>
      <c r="J69" s="295"/>
      <c r="K69" s="295"/>
      <c r="L69" s="252"/>
    </row>
    <row r="70" spans="1:12" ht="25.5" customHeight="1">
      <c r="A70" s="278">
        <v>7</v>
      </c>
      <c r="B70" s="336" t="s">
        <v>79</v>
      </c>
      <c r="C70" s="314" t="s">
        <v>37</v>
      </c>
      <c r="D70" s="315"/>
      <c r="E70" s="315">
        <v>24.5</v>
      </c>
      <c r="F70" s="290"/>
      <c r="G70" s="290"/>
      <c r="H70" s="290"/>
      <c r="I70" s="290"/>
      <c r="J70" s="290"/>
      <c r="K70" s="290"/>
      <c r="L70" s="287"/>
    </row>
    <row r="71" spans="1:12" ht="15" customHeight="1">
      <c r="A71" s="355"/>
      <c r="B71" s="280" t="s">
        <v>38</v>
      </c>
      <c r="C71" s="327"/>
      <c r="D71" s="281">
        <v>1</v>
      </c>
      <c r="E71" s="252">
        <f>E70*D71</f>
        <v>24.5</v>
      </c>
      <c r="F71" s="282"/>
      <c r="G71" s="252"/>
      <c r="H71" s="252"/>
      <c r="I71" s="252"/>
      <c r="J71" s="252"/>
      <c r="K71" s="252"/>
      <c r="L71" s="376"/>
    </row>
    <row r="72" spans="1:12" ht="15" customHeight="1">
      <c r="A72" s="253"/>
      <c r="B72" s="334" t="s">
        <v>80</v>
      </c>
      <c r="C72" s="281" t="s">
        <v>81</v>
      </c>
      <c r="D72" s="371">
        <v>0.4</v>
      </c>
      <c r="E72" s="376">
        <f>E70*D72</f>
        <v>9.8000000000000007</v>
      </c>
      <c r="F72" s="404"/>
      <c r="G72" s="376"/>
      <c r="H72" s="376"/>
      <c r="I72" s="376"/>
      <c r="J72" s="376"/>
      <c r="K72" s="376"/>
      <c r="L72" s="376"/>
    </row>
    <row r="73" spans="1:12" ht="15" customHeight="1">
      <c r="A73" s="253"/>
      <c r="B73" s="334" t="s">
        <v>82</v>
      </c>
      <c r="C73" s="281" t="s">
        <v>37</v>
      </c>
      <c r="D73" s="371">
        <v>2.2999999999999998</v>
      </c>
      <c r="E73" s="376">
        <f>E70*D73</f>
        <v>56.349999999999994</v>
      </c>
      <c r="F73" s="404"/>
      <c r="G73" s="376"/>
      <c r="H73" s="376"/>
      <c r="I73" s="376"/>
      <c r="J73" s="376"/>
      <c r="K73" s="376"/>
      <c r="L73" s="376"/>
    </row>
    <row r="74" spans="1:12" ht="15" customHeight="1">
      <c r="A74" s="253"/>
      <c r="B74" s="334" t="s">
        <v>83</v>
      </c>
      <c r="C74" s="281" t="s">
        <v>84</v>
      </c>
      <c r="D74" s="371">
        <v>0.35</v>
      </c>
      <c r="E74" s="376">
        <f>E70*D74</f>
        <v>8.5749999999999993</v>
      </c>
      <c r="F74" s="404"/>
      <c r="G74" s="376"/>
      <c r="H74" s="376"/>
      <c r="I74" s="376"/>
      <c r="J74" s="376"/>
      <c r="K74" s="376"/>
      <c r="L74" s="376"/>
    </row>
    <row r="75" spans="1:12" ht="26">
      <c r="A75" s="278">
        <v>8</v>
      </c>
      <c r="B75" s="329" t="s">
        <v>85</v>
      </c>
      <c r="C75" s="311" t="s">
        <v>37</v>
      </c>
      <c r="D75" s="302"/>
      <c r="E75" s="328">
        <v>24.5</v>
      </c>
      <c r="F75" s="287"/>
      <c r="G75" s="287"/>
      <c r="H75" s="287"/>
      <c r="I75" s="287"/>
      <c r="J75" s="287"/>
      <c r="K75" s="287"/>
      <c r="L75" s="287"/>
    </row>
    <row r="76" spans="1:12">
      <c r="A76" s="355"/>
      <c r="B76" s="280" t="s">
        <v>38</v>
      </c>
      <c r="C76" s="242" t="s">
        <v>39</v>
      </c>
      <c r="D76" s="286">
        <v>1</v>
      </c>
      <c r="E76" s="287">
        <f>E75*D76</f>
        <v>24.5</v>
      </c>
      <c r="F76" s="287"/>
      <c r="G76" s="287"/>
      <c r="H76" s="287"/>
      <c r="I76" s="287"/>
      <c r="J76" s="287"/>
      <c r="K76" s="287"/>
      <c r="L76" s="287"/>
    </row>
    <row r="77" spans="1:12">
      <c r="A77" s="355"/>
      <c r="B77" s="335" t="s">
        <v>86</v>
      </c>
      <c r="C77" s="289" t="s">
        <v>61</v>
      </c>
      <c r="D77" s="290">
        <v>0.2</v>
      </c>
      <c r="E77" s="290">
        <f>E75*D77</f>
        <v>4.9000000000000004</v>
      </c>
      <c r="F77" s="290"/>
      <c r="G77" s="290"/>
      <c r="H77" s="290"/>
      <c r="I77" s="290"/>
      <c r="J77" s="290"/>
      <c r="K77" s="290"/>
      <c r="L77" s="287"/>
    </row>
    <row r="78" spans="1:12">
      <c r="A78" s="355"/>
      <c r="B78" s="333" t="s">
        <v>72</v>
      </c>
      <c r="C78" s="286" t="s">
        <v>63</v>
      </c>
      <c r="D78" s="286"/>
      <c r="E78" s="287">
        <v>0.54</v>
      </c>
      <c r="F78" s="287"/>
      <c r="G78" s="287"/>
      <c r="H78" s="287"/>
      <c r="I78" s="287"/>
      <c r="J78" s="287"/>
      <c r="K78" s="287"/>
      <c r="L78" s="287"/>
    </row>
    <row r="79" spans="1:12">
      <c r="A79" s="355"/>
      <c r="B79" s="333" t="s">
        <v>73</v>
      </c>
      <c r="C79" s="286" t="s">
        <v>63</v>
      </c>
      <c r="D79" s="286"/>
      <c r="E79" s="287">
        <v>0.08</v>
      </c>
      <c r="F79" s="287"/>
      <c r="G79" s="287"/>
      <c r="H79" s="287"/>
      <c r="I79" s="287"/>
      <c r="J79" s="287"/>
      <c r="K79" s="287"/>
      <c r="L79" s="287"/>
    </row>
    <row r="80" spans="1:12">
      <c r="A80" s="355"/>
      <c r="B80" s="335" t="s">
        <v>69</v>
      </c>
      <c r="C80" s="289" t="s">
        <v>39</v>
      </c>
      <c r="D80" s="290">
        <v>0.25</v>
      </c>
      <c r="E80" s="290">
        <f>E75*D80</f>
        <v>6.125</v>
      </c>
      <c r="F80" s="290"/>
      <c r="G80" s="290"/>
      <c r="H80" s="290"/>
      <c r="I80" s="290"/>
      <c r="J80" s="290"/>
      <c r="K80" s="290"/>
      <c r="L80" s="287"/>
    </row>
    <row r="81" spans="1:12">
      <c r="A81" s="278">
        <v>9</v>
      </c>
      <c r="B81" s="329" t="s">
        <v>87</v>
      </c>
      <c r="C81" s="311" t="s">
        <v>37</v>
      </c>
      <c r="D81" s="302"/>
      <c r="E81" s="328">
        <v>14.82</v>
      </c>
      <c r="F81" s="287"/>
      <c r="G81" s="287"/>
      <c r="H81" s="287"/>
      <c r="I81" s="287"/>
      <c r="J81" s="287"/>
      <c r="K81" s="287"/>
      <c r="L81" s="287"/>
    </row>
    <row r="82" spans="1:12">
      <c r="A82" s="253"/>
      <c r="B82" s="280" t="s">
        <v>38</v>
      </c>
      <c r="C82" s="242" t="s">
        <v>39</v>
      </c>
      <c r="D82" s="286">
        <v>1</v>
      </c>
      <c r="E82" s="287">
        <f>E81*D82</f>
        <v>14.82</v>
      </c>
      <c r="F82" s="287"/>
      <c r="G82" s="287"/>
      <c r="H82" s="287"/>
      <c r="I82" s="287"/>
      <c r="J82" s="287"/>
      <c r="K82" s="287"/>
      <c r="L82" s="287"/>
    </row>
    <row r="83" spans="1:12">
      <c r="A83" s="253"/>
      <c r="B83" s="333" t="s">
        <v>88</v>
      </c>
      <c r="C83" s="242" t="s">
        <v>37</v>
      </c>
      <c r="D83" s="243">
        <v>1.02</v>
      </c>
      <c r="E83" s="287">
        <f>E81*D83</f>
        <v>15.116400000000001</v>
      </c>
      <c r="F83" s="287"/>
      <c r="G83" s="287"/>
      <c r="H83" s="287"/>
      <c r="I83" s="287"/>
      <c r="J83" s="287"/>
      <c r="K83" s="287"/>
      <c r="L83" s="287"/>
    </row>
    <row r="84" spans="1:12">
      <c r="A84" s="253"/>
      <c r="B84" s="333" t="s">
        <v>89</v>
      </c>
      <c r="C84" s="242" t="s">
        <v>84</v>
      </c>
      <c r="D84" s="243">
        <v>7.9</v>
      </c>
      <c r="E84" s="287">
        <f>E81*D84</f>
        <v>117.078</v>
      </c>
      <c r="F84" s="287"/>
      <c r="G84" s="287"/>
      <c r="H84" s="287"/>
      <c r="I84" s="287"/>
      <c r="J84" s="287"/>
      <c r="K84" s="287"/>
      <c r="L84" s="287"/>
    </row>
    <row r="85" spans="1:12">
      <c r="A85" s="253"/>
      <c r="B85" s="335" t="s">
        <v>69</v>
      </c>
      <c r="C85" s="289" t="s">
        <v>39</v>
      </c>
      <c r="D85" s="290">
        <v>0.5</v>
      </c>
      <c r="E85" s="290">
        <f>E81*D85</f>
        <v>7.41</v>
      </c>
      <c r="F85" s="290"/>
      <c r="G85" s="287"/>
      <c r="H85" s="290"/>
      <c r="I85" s="290"/>
      <c r="J85" s="290"/>
      <c r="K85" s="290"/>
      <c r="L85" s="287"/>
    </row>
    <row r="86" spans="1:12">
      <c r="A86" s="278">
        <v>10</v>
      </c>
      <c r="B86" s="337" t="s">
        <v>90</v>
      </c>
      <c r="C86" s="311" t="s">
        <v>37</v>
      </c>
      <c r="D86" s="302"/>
      <c r="E86" s="328">
        <v>24.5</v>
      </c>
      <c r="F86" s="287"/>
      <c r="G86" s="287"/>
      <c r="H86" s="287"/>
      <c r="I86" s="287"/>
      <c r="J86" s="287"/>
      <c r="K86" s="287"/>
      <c r="L86" s="287"/>
    </row>
    <row r="87" spans="1:12">
      <c r="A87" s="253"/>
      <c r="B87" s="280" t="s">
        <v>38</v>
      </c>
      <c r="C87" s="242" t="s">
        <v>39</v>
      </c>
      <c r="D87" s="286">
        <v>1</v>
      </c>
      <c r="E87" s="287">
        <f>E86*D87</f>
        <v>24.5</v>
      </c>
      <c r="F87" s="287"/>
      <c r="G87" s="287"/>
      <c r="H87" s="287"/>
      <c r="I87" s="287"/>
      <c r="J87" s="287"/>
      <c r="K87" s="287"/>
      <c r="L87" s="287"/>
    </row>
    <row r="88" spans="1:12">
      <c r="A88" s="253"/>
      <c r="B88" s="338" t="s">
        <v>91</v>
      </c>
      <c r="C88" s="257" t="s">
        <v>37</v>
      </c>
      <c r="D88" s="258">
        <v>1.05</v>
      </c>
      <c r="E88" s="290">
        <f>E86*D88</f>
        <v>25.725000000000001</v>
      </c>
      <c r="F88" s="287"/>
      <c r="G88" s="287"/>
      <c r="H88" s="287"/>
      <c r="I88" s="287"/>
      <c r="J88" s="287"/>
      <c r="K88" s="287"/>
      <c r="L88" s="287"/>
    </row>
    <row r="89" spans="1:12">
      <c r="A89" s="278">
        <v>11</v>
      </c>
      <c r="B89" s="337" t="s">
        <v>92</v>
      </c>
      <c r="C89" s="311" t="s">
        <v>37</v>
      </c>
      <c r="D89" s="302"/>
      <c r="E89" s="328">
        <v>24.5</v>
      </c>
      <c r="F89" s="287"/>
      <c r="G89" s="287"/>
      <c r="H89" s="287"/>
      <c r="I89" s="287"/>
      <c r="J89" s="287"/>
      <c r="K89" s="287"/>
      <c r="L89" s="287"/>
    </row>
    <row r="90" spans="1:12">
      <c r="A90" s="355"/>
      <c r="B90" s="280" t="s">
        <v>38</v>
      </c>
      <c r="C90" s="242" t="s">
        <v>39</v>
      </c>
      <c r="D90" s="286">
        <v>1</v>
      </c>
      <c r="E90" s="287">
        <f>E89*D90</f>
        <v>24.5</v>
      </c>
      <c r="F90" s="287"/>
      <c r="G90" s="287"/>
      <c r="H90" s="287"/>
      <c r="I90" s="287"/>
      <c r="J90" s="287"/>
      <c r="K90" s="287"/>
      <c r="L90" s="287"/>
    </row>
    <row r="91" spans="1:12">
      <c r="A91" s="355"/>
      <c r="B91" s="333" t="s">
        <v>93</v>
      </c>
      <c r="C91" s="242" t="s">
        <v>37</v>
      </c>
      <c r="D91" s="243">
        <v>1.02</v>
      </c>
      <c r="E91" s="287">
        <f>E89*D91</f>
        <v>24.990000000000002</v>
      </c>
      <c r="F91" s="287"/>
      <c r="G91" s="287"/>
      <c r="H91" s="287"/>
      <c r="I91" s="287"/>
      <c r="J91" s="287"/>
      <c r="K91" s="287"/>
      <c r="L91" s="287"/>
    </row>
    <row r="92" spans="1:12">
      <c r="A92" s="355"/>
      <c r="B92" s="333" t="s">
        <v>89</v>
      </c>
      <c r="C92" s="242" t="s">
        <v>84</v>
      </c>
      <c r="D92" s="243">
        <v>7.9</v>
      </c>
      <c r="E92" s="287">
        <f>E89*D92</f>
        <v>193.55</v>
      </c>
      <c r="F92" s="287"/>
      <c r="G92" s="287"/>
      <c r="H92" s="287"/>
      <c r="I92" s="287"/>
      <c r="J92" s="287"/>
      <c r="K92" s="287"/>
      <c r="L92" s="287"/>
    </row>
    <row r="93" spans="1:12">
      <c r="A93" s="355"/>
      <c r="B93" s="338" t="s">
        <v>69</v>
      </c>
      <c r="C93" s="257" t="s">
        <v>39</v>
      </c>
      <c r="D93" s="258">
        <v>0.46</v>
      </c>
      <c r="E93" s="290">
        <f>E89*D93</f>
        <v>11.270000000000001</v>
      </c>
      <c r="F93" s="287"/>
      <c r="G93" s="287"/>
      <c r="H93" s="287"/>
      <c r="I93" s="287"/>
      <c r="J93" s="287"/>
      <c r="K93" s="287"/>
      <c r="L93" s="287"/>
    </row>
    <row r="94" spans="1:12">
      <c r="A94" s="278">
        <v>12</v>
      </c>
      <c r="B94" s="329" t="s">
        <v>94</v>
      </c>
      <c r="C94" s="311" t="s">
        <v>42</v>
      </c>
      <c r="D94" s="302"/>
      <c r="E94" s="328">
        <v>27</v>
      </c>
      <c r="F94" s="287"/>
      <c r="G94" s="287"/>
      <c r="H94" s="287"/>
      <c r="I94" s="287"/>
      <c r="J94" s="287"/>
      <c r="K94" s="287"/>
      <c r="L94" s="287"/>
    </row>
    <row r="95" spans="1:12">
      <c r="A95" s="253"/>
      <c r="B95" s="280" t="s">
        <v>38</v>
      </c>
      <c r="C95" s="242" t="s">
        <v>39</v>
      </c>
      <c r="D95" s="286">
        <v>1</v>
      </c>
      <c r="E95" s="287">
        <f>E94*D95</f>
        <v>27</v>
      </c>
      <c r="F95" s="287"/>
      <c r="G95" s="287"/>
      <c r="H95" s="287"/>
      <c r="I95" s="287"/>
      <c r="J95" s="287"/>
      <c r="K95" s="287"/>
      <c r="L95" s="287"/>
    </row>
    <row r="96" spans="1:12">
      <c r="A96" s="253"/>
      <c r="B96" s="333" t="s">
        <v>93</v>
      </c>
      <c r="C96" s="242" t="s">
        <v>37</v>
      </c>
      <c r="D96" s="243">
        <v>0.08</v>
      </c>
      <c r="E96" s="287">
        <f>E94*D96</f>
        <v>2.16</v>
      </c>
      <c r="F96" s="287"/>
      <c r="G96" s="287"/>
      <c r="H96" s="287"/>
      <c r="I96" s="287"/>
      <c r="J96" s="287"/>
      <c r="K96" s="287"/>
      <c r="L96" s="287"/>
    </row>
    <row r="97" spans="1:12">
      <c r="A97" s="253"/>
      <c r="B97" s="338" t="s">
        <v>89</v>
      </c>
      <c r="C97" s="257" t="s">
        <v>84</v>
      </c>
      <c r="D97" s="258">
        <v>0.63</v>
      </c>
      <c r="E97" s="290">
        <f>E94*D97</f>
        <v>17.010000000000002</v>
      </c>
      <c r="F97" s="290"/>
      <c r="G97" s="290"/>
      <c r="H97" s="290"/>
      <c r="I97" s="290"/>
      <c r="J97" s="290"/>
      <c r="K97" s="290"/>
      <c r="L97" s="287"/>
    </row>
    <row r="98" spans="1:12" ht="26">
      <c r="A98" s="278">
        <v>13</v>
      </c>
      <c r="B98" s="329" t="s">
        <v>95</v>
      </c>
      <c r="C98" s="311" t="s">
        <v>37</v>
      </c>
      <c r="D98" s="302"/>
      <c r="E98" s="328">
        <v>99</v>
      </c>
      <c r="F98" s="287"/>
      <c r="G98" s="287"/>
      <c r="H98" s="287"/>
      <c r="I98" s="287"/>
      <c r="J98" s="287"/>
      <c r="K98" s="287"/>
      <c r="L98" s="287"/>
    </row>
    <row r="99" spans="1:12">
      <c r="A99" s="355"/>
      <c r="B99" s="280" t="s">
        <v>38</v>
      </c>
      <c r="C99" s="242" t="s">
        <v>39</v>
      </c>
      <c r="D99" s="286">
        <v>1</v>
      </c>
      <c r="E99" s="287">
        <f>E98*D99</f>
        <v>99</v>
      </c>
      <c r="F99" s="287"/>
      <c r="G99" s="287"/>
      <c r="H99" s="287"/>
      <c r="I99" s="287"/>
      <c r="J99" s="287"/>
      <c r="K99" s="287"/>
      <c r="L99" s="287"/>
    </row>
    <row r="100" spans="1:12">
      <c r="A100" s="355"/>
      <c r="B100" s="280" t="s">
        <v>96</v>
      </c>
      <c r="C100" s="242" t="s">
        <v>39</v>
      </c>
      <c r="D100" s="286">
        <v>0.01</v>
      </c>
      <c r="E100" s="287">
        <f>E98*D100</f>
        <v>0.99</v>
      </c>
      <c r="F100" s="287"/>
      <c r="G100" s="287"/>
      <c r="H100" s="287"/>
      <c r="I100" s="287"/>
      <c r="J100" s="287"/>
      <c r="K100" s="287"/>
      <c r="L100" s="287"/>
    </row>
    <row r="101" spans="1:12">
      <c r="A101" s="355"/>
      <c r="B101" s="333" t="s">
        <v>97</v>
      </c>
      <c r="C101" s="242" t="s">
        <v>84</v>
      </c>
      <c r="D101" s="243">
        <v>1.2</v>
      </c>
      <c r="E101" s="287">
        <f>E98*D101</f>
        <v>118.8</v>
      </c>
      <c r="F101" s="287"/>
      <c r="G101" s="287"/>
      <c r="H101" s="287"/>
      <c r="I101" s="287"/>
      <c r="J101" s="287"/>
      <c r="K101" s="287"/>
      <c r="L101" s="287"/>
    </row>
    <row r="102" spans="1:12">
      <c r="A102" s="355"/>
      <c r="B102" s="333" t="s">
        <v>98</v>
      </c>
      <c r="C102" s="242" t="s">
        <v>81</v>
      </c>
      <c r="D102" s="243">
        <v>0.4</v>
      </c>
      <c r="E102" s="287">
        <f>E98*D102</f>
        <v>39.6</v>
      </c>
      <c r="F102" s="287"/>
      <c r="G102" s="287"/>
      <c r="H102" s="287"/>
      <c r="I102" s="287"/>
      <c r="J102" s="287"/>
      <c r="K102" s="287"/>
      <c r="L102" s="287"/>
    </row>
    <row r="103" spans="1:12">
      <c r="A103" s="355"/>
      <c r="B103" s="338" t="s">
        <v>69</v>
      </c>
      <c r="C103" s="257" t="s">
        <v>39</v>
      </c>
      <c r="D103" s="258">
        <v>0.1</v>
      </c>
      <c r="E103" s="290">
        <f>E98*D103</f>
        <v>9.9</v>
      </c>
      <c r="F103" s="287"/>
      <c r="G103" s="287"/>
      <c r="H103" s="287"/>
      <c r="I103" s="287"/>
      <c r="J103" s="287"/>
      <c r="K103" s="287"/>
      <c r="L103" s="287"/>
    </row>
    <row r="104" spans="1:12">
      <c r="A104" s="278">
        <v>14</v>
      </c>
      <c r="B104" s="313" t="s">
        <v>99</v>
      </c>
      <c r="C104" s="327" t="s">
        <v>37</v>
      </c>
      <c r="D104" s="327"/>
      <c r="E104" s="328">
        <v>10.26</v>
      </c>
      <c r="F104" s="328"/>
      <c r="G104" s="328"/>
      <c r="H104" s="328"/>
      <c r="I104" s="328"/>
      <c r="J104" s="328"/>
      <c r="K104" s="328"/>
      <c r="L104" s="328"/>
    </row>
    <row r="105" spans="1:12">
      <c r="A105" s="253"/>
      <c r="B105" s="280" t="s">
        <v>38</v>
      </c>
      <c r="C105" s="242" t="s">
        <v>39</v>
      </c>
      <c r="D105" s="252">
        <v>1</v>
      </c>
      <c r="E105" s="252">
        <f>E104*D105</f>
        <v>10.26</v>
      </c>
      <c r="F105" s="252"/>
      <c r="G105" s="252"/>
      <c r="H105" s="252"/>
      <c r="I105" s="252"/>
      <c r="J105" s="252"/>
      <c r="K105" s="252"/>
      <c r="L105" s="252"/>
    </row>
    <row r="106" spans="1:12">
      <c r="A106" s="253"/>
      <c r="B106" s="403" t="s">
        <v>100</v>
      </c>
      <c r="C106" s="242" t="s">
        <v>37</v>
      </c>
      <c r="D106" s="252">
        <v>1</v>
      </c>
      <c r="E106" s="252">
        <f>E104*D106</f>
        <v>10.26</v>
      </c>
      <c r="F106" s="252"/>
      <c r="G106" s="252"/>
      <c r="H106" s="252"/>
      <c r="I106" s="252"/>
      <c r="J106" s="252"/>
      <c r="K106" s="252"/>
      <c r="L106" s="252"/>
    </row>
    <row r="107" spans="1:12">
      <c r="A107" s="278">
        <v>15</v>
      </c>
      <c r="B107" s="313" t="s">
        <v>101</v>
      </c>
      <c r="C107" s="327" t="s">
        <v>67</v>
      </c>
      <c r="D107" s="444"/>
      <c r="E107" s="328">
        <v>4</v>
      </c>
      <c r="F107" s="327"/>
      <c r="G107" s="328"/>
      <c r="H107" s="328"/>
      <c r="I107" s="328"/>
      <c r="J107" s="328"/>
      <c r="K107" s="328"/>
      <c r="L107" s="328"/>
    </row>
    <row r="108" spans="1:12">
      <c r="A108" s="253"/>
      <c r="B108" s="280" t="s">
        <v>38</v>
      </c>
      <c r="C108" s="242" t="s">
        <v>39</v>
      </c>
      <c r="D108" s="243">
        <v>1</v>
      </c>
      <c r="E108" s="252">
        <f>E107*D108</f>
        <v>4</v>
      </c>
      <c r="F108" s="281"/>
      <c r="G108" s="252"/>
      <c r="H108" s="252"/>
      <c r="I108" s="252"/>
      <c r="J108" s="252"/>
      <c r="K108" s="252"/>
      <c r="L108" s="252"/>
    </row>
    <row r="109" spans="1:12">
      <c r="A109" s="253"/>
      <c r="B109" s="403" t="s">
        <v>102</v>
      </c>
      <c r="C109" s="242" t="s">
        <v>67</v>
      </c>
      <c r="D109" s="243">
        <v>1</v>
      </c>
      <c r="E109" s="252">
        <f>E107*D109</f>
        <v>4</v>
      </c>
      <c r="F109" s="281"/>
      <c r="G109" s="252"/>
      <c r="H109" s="252"/>
      <c r="I109" s="252"/>
      <c r="J109" s="252"/>
      <c r="K109" s="252"/>
      <c r="L109" s="252"/>
    </row>
    <row r="110" spans="1:12">
      <c r="A110" s="253"/>
      <c r="B110" s="403" t="s">
        <v>103</v>
      </c>
      <c r="C110" s="242" t="s">
        <v>39</v>
      </c>
      <c r="D110" s="243">
        <v>2.5</v>
      </c>
      <c r="E110" s="287">
        <f>E107*D110</f>
        <v>10</v>
      </c>
      <c r="F110" s="286"/>
      <c r="G110" s="287"/>
      <c r="H110" s="287"/>
      <c r="I110" s="287"/>
      <c r="J110" s="287"/>
      <c r="K110" s="287"/>
      <c r="L110" s="252"/>
    </row>
    <row r="111" spans="1:12" ht="26">
      <c r="A111" s="251">
        <v>16</v>
      </c>
      <c r="B111" s="329" t="s">
        <v>104</v>
      </c>
      <c r="C111" s="311" t="s">
        <v>37</v>
      </c>
      <c r="D111" s="302"/>
      <c r="E111" s="328">
        <v>130.56</v>
      </c>
      <c r="F111" s="287"/>
      <c r="G111" s="287"/>
      <c r="H111" s="287"/>
      <c r="I111" s="287"/>
      <c r="J111" s="287"/>
      <c r="K111" s="287"/>
      <c r="L111" s="287"/>
    </row>
    <row r="112" spans="1:12">
      <c r="A112" s="308"/>
      <c r="B112" s="392" t="s">
        <v>38</v>
      </c>
      <c r="C112" s="242" t="s">
        <v>39</v>
      </c>
      <c r="D112" s="287">
        <v>1</v>
      </c>
      <c r="E112" s="287">
        <f>E111*D112</f>
        <v>130.56</v>
      </c>
      <c r="F112" s="287"/>
      <c r="G112" s="287"/>
      <c r="H112" s="287"/>
      <c r="I112" s="287"/>
      <c r="J112" s="287"/>
      <c r="K112" s="287"/>
      <c r="L112" s="287"/>
    </row>
    <row r="113" spans="1:12">
      <c r="A113" s="443"/>
      <c r="B113" s="392" t="s">
        <v>96</v>
      </c>
      <c r="C113" s="242" t="s">
        <v>39</v>
      </c>
      <c r="D113" s="287">
        <v>0.04</v>
      </c>
      <c r="E113" s="287">
        <f>E111*D113</f>
        <v>5.2224000000000004</v>
      </c>
      <c r="F113" s="287"/>
      <c r="G113" s="287"/>
      <c r="H113" s="287"/>
      <c r="I113" s="287"/>
      <c r="J113" s="287"/>
      <c r="K113" s="287"/>
      <c r="L113" s="287"/>
    </row>
    <row r="114" spans="1:12">
      <c r="A114" s="443"/>
      <c r="B114" s="288" t="s">
        <v>105</v>
      </c>
      <c r="C114" s="281" t="s">
        <v>81</v>
      </c>
      <c r="D114" s="252">
        <v>0.1</v>
      </c>
      <c r="E114" s="252">
        <f>E111*D114</f>
        <v>13.056000000000001</v>
      </c>
      <c r="F114" s="252"/>
      <c r="G114" s="252"/>
      <c r="H114" s="252"/>
      <c r="I114" s="252"/>
      <c r="J114" s="252"/>
      <c r="K114" s="252"/>
      <c r="L114" s="252"/>
    </row>
    <row r="115" spans="1:12">
      <c r="A115" s="462"/>
      <c r="B115" s="288" t="s">
        <v>106</v>
      </c>
      <c r="C115" s="281" t="s">
        <v>61</v>
      </c>
      <c r="D115" s="281">
        <v>2E-3</v>
      </c>
      <c r="E115" s="252">
        <f>E111*D115</f>
        <v>0.26112000000000002</v>
      </c>
      <c r="F115" s="281"/>
      <c r="G115" s="252"/>
      <c r="H115" s="252"/>
      <c r="I115" s="252"/>
      <c r="J115" s="252"/>
      <c r="K115" s="252"/>
      <c r="L115" s="252"/>
    </row>
    <row r="116" spans="1:12">
      <c r="A116" s="485"/>
      <c r="B116" s="288" t="s">
        <v>107</v>
      </c>
      <c r="C116" s="281" t="s">
        <v>63</v>
      </c>
      <c r="D116" s="281">
        <v>1.1999999999999999E-3</v>
      </c>
      <c r="E116" s="252">
        <f>E111*D116</f>
        <v>0.15667199999999998</v>
      </c>
      <c r="F116" s="281"/>
      <c r="G116" s="252"/>
      <c r="H116" s="252"/>
      <c r="I116" s="252"/>
      <c r="J116" s="252"/>
      <c r="K116" s="252"/>
      <c r="L116" s="252"/>
    </row>
    <row r="117" spans="1:12">
      <c r="A117" s="485"/>
      <c r="B117" s="288" t="s">
        <v>108</v>
      </c>
      <c r="C117" s="281" t="s">
        <v>81</v>
      </c>
      <c r="D117" s="281">
        <v>0.15</v>
      </c>
      <c r="E117" s="252">
        <f>E111*D117</f>
        <v>19.584</v>
      </c>
      <c r="F117" s="281"/>
      <c r="G117" s="252"/>
      <c r="H117" s="252"/>
      <c r="I117" s="252"/>
      <c r="J117" s="252"/>
      <c r="K117" s="252"/>
      <c r="L117" s="252"/>
    </row>
    <row r="118" spans="1:12">
      <c r="A118" s="485"/>
      <c r="B118" s="418" t="s">
        <v>109</v>
      </c>
      <c r="C118" s="251" t="s">
        <v>81</v>
      </c>
      <c r="D118" s="251">
        <v>0.55000000000000004</v>
      </c>
      <c r="E118" s="295">
        <f>E111*D118</f>
        <v>71.808000000000007</v>
      </c>
      <c r="F118" s="251"/>
      <c r="G118" s="295"/>
      <c r="H118" s="295"/>
      <c r="I118" s="295"/>
      <c r="J118" s="295"/>
      <c r="K118" s="295"/>
      <c r="L118" s="295"/>
    </row>
    <row r="119" spans="1:12">
      <c r="A119" s="461"/>
      <c r="B119" s="334" t="s">
        <v>110</v>
      </c>
      <c r="C119" s="281" t="s">
        <v>37</v>
      </c>
      <c r="D119" s="252">
        <v>1</v>
      </c>
      <c r="E119" s="252">
        <f>E111*D119</f>
        <v>130.56</v>
      </c>
      <c r="F119" s="281"/>
      <c r="G119" s="252"/>
      <c r="H119" s="252"/>
      <c r="I119" s="252"/>
      <c r="J119" s="252"/>
      <c r="K119" s="252"/>
      <c r="L119" s="252"/>
    </row>
    <row r="120" spans="1:12" ht="16">
      <c r="A120" s="419"/>
      <c r="B120" s="466" t="s">
        <v>111</v>
      </c>
      <c r="C120" s="466"/>
      <c r="D120" s="466"/>
      <c r="E120" s="466"/>
      <c r="F120" s="339"/>
      <c r="G120" s="226"/>
      <c r="H120" s="227"/>
      <c r="I120" s="226"/>
      <c r="J120" s="226"/>
      <c r="K120" s="226"/>
      <c r="L120" s="221"/>
    </row>
    <row r="121" spans="1:12">
      <c r="A121" s="278">
        <v>1</v>
      </c>
      <c r="B121" s="336" t="s">
        <v>112</v>
      </c>
      <c r="C121" s="314" t="s">
        <v>37</v>
      </c>
      <c r="D121" s="315"/>
      <c r="E121" s="315">
        <v>30</v>
      </c>
      <c r="F121" s="290"/>
      <c r="G121" s="290"/>
      <c r="H121" s="290"/>
      <c r="I121" s="290"/>
      <c r="J121" s="290"/>
      <c r="K121" s="290"/>
      <c r="L121" s="287"/>
    </row>
    <row r="122" spans="1:12">
      <c r="A122" s="253"/>
      <c r="B122" s="280" t="s">
        <v>38</v>
      </c>
      <c r="C122" s="327"/>
      <c r="D122" s="281">
        <v>1</v>
      </c>
      <c r="E122" s="252">
        <f>E121*D122</f>
        <v>30</v>
      </c>
      <c r="F122" s="282"/>
      <c r="G122" s="252"/>
      <c r="H122" s="252"/>
      <c r="I122" s="252"/>
      <c r="J122" s="252"/>
      <c r="K122" s="252"/>
      <c r="L122" s="376"/>
    </row>
    <row r="123" spans="1:12">
      <c r="A123" s="253"/>
      <c r="B123" s="334" t="s">
        <v>80</v>
      </c>
      <c r="C123" s="281" t="s">
        <v>81</v>
      </c>
      <c r="D123" s="371">
        <v>0.4</v>
      </c>
      <c r="E123" s="376">
        <f>E121*D123</f>
        <v>12</v>
      </c>
      <c r="F123" s="404"/>
      <c r="G123" s="376"/>
      <c r="H123" s="376"/>
      <c r="I123" s="376"/>
      <c r="J123" s="376"/>
      <c r="K123" s="376"/>
      <c r="L123" s="376"/>
    </row>
    <row r="124" spans="1:12">
      <c r="A124" s="253"/>
      <c r="B124" s="334" t="s">
        <v>82</v>
      </c>
      <c r="C124" s="281" t="s">
        <v>37</v>
      </c>
      <c r="D124" s="371">
        <v>2.2999999999999998</v>
      </c>
      <c r="E124" s="376">
        <f>E121*D124</f>
        <v>69</v>
      </c>
      <c r="F124" s="404"/>
      <c r="G124" s="376"/>
      <c r="H124" s="376"/>
      <c r="I124" s="376"/>
      <c r="J124" s="376"/>
      <c r="K124" s="376"/>
      <c r="L124" s="376"/>
    </row>
    <row r="125" spans="1:12">
      <c r="A125" s="253"/>
      <c r="B125" s="334" t="s">
        <v>83</v>
      </c>
      <c r="C125" s="281" t="s">
        <v>84</v>
      </c>
      <c r="D125" s="371">
        <v>0.35</v>
      </c>
      <c r="E125" s="376">
        <f>E121*D125</f>
        <v>10.5</v>
      </c>
      <c r="F125" s="404"/>
      <c r="G125" s="376"/>
      <c r="H125" s="376"/>
      <c r="I125" s="376"/>
      <c r="J125" s="376"/>
      <c r="K125" s="376"/>
      <c r="L125" s="376"/>
    </row>
    <row r="126" spans="1:12">
      <c r="A126" s="251">
        <v>2</v>
      </c>
      <c r="B126" s="370" t="s">
        <v>113</v>
      </c>
      <c r="C126" s="327" t="s">
        <v>42</v>
      </c>
      <c r="D126" s="328"/>
      <c r="E126" s="328">
        <v>17.850000000000001</v>
      </c>
      <c r="F126" s="252"/>
      <c r="G126" s="252"/>
      <c r="H126" s="252"/>
      <c r="I126" s="252"/>
      <c r="J126" s="252"/>
      <c r="K126" s="252"/>
      <c r="L126" s="252"/>
    </row>
    <row r="127" spans="1:12">
      <c r="A127" s="443"/>
      <c r="B127" s="280" t="s">
        <v>38</v>
      </c>
      <c r="C127" s="281" t="s">
        <v>39</v>
      </c>
      <c r="D127" s="281">
        <v>1</v>
      </c>
      <c r="E127" s="252">
        <f>E126*D127</f>
        <v>17.850000000000001</v>
      </c>
      <c r="F127" s="252"/>
      <c r="G127" s="252"/>
      <c r="H127" s="252"/>
      <c r="I127" s="252"/>
      <c r="J127" s="252"/>
      <c r="K127" s="252"/>
      <c r="L127" s="252"/>
    </row>
    <row r="128" spans="1:12">
      <c r="A128" s="443"/>
      <c r="B128" s="285" t="s">
        <v>114</v>
      </c>
      <c r="C128" s="281" t="s">
        <v>37</v>
      </c>
      <c r="D128" s="252">
        <v>0.6</v>
      </c>
      <c r="E128" s="252">
        <f>E126*D128</f>
        <v>10.71</v>
      </c>
      <c r="F128" s="252"/>
      <c r="G128" s="252"/>
      <c r="H128" s="252"/>
      <c r="I128" s="252"/>
      <c r="J128" s="252"/>
      <c r="K128" s="252"/>
      <c r="L128" s="252"/>
    </row>
    <row r="129" spans="1:12">
      <c r="A129" s="443"/>
      <c r="B129" s="294" t="s">
        <v>69</v>
      </c>
      <c r="C129" s="251" t="s">
        <v>39</v>
      </c>
      <c r="D129" s="295">
        <v>0.5</v>
      </c>
      <c r="E129" s="295">
        <f>E126*D129</f>
        <v>8.9250000000000007</v>
      </c>
      <c r="F129" s="252"/>
      <c r="G129" s="252"/>
      <c r="H129" s="252"/>
      <c r="I129" s="252"/>
      <c r="J129" s="252"/>
      <c r="K129" s="252"/>
      <c r="L129" s="252"/>
    </row>
    <row r="130" spans="1:12">
      <c r="A130" s="278">
        <v>3</v>
      </c>
      <c r="B130" s="313" t="s">
        <v>115</v>
      </c>
      <c r="C130" s="327" t="s">
        <v>42</v>
      </c>
      <c r="D130" s="328"/>
      <c r="E130" s="328">
        <v>24</v>
      </c>
      <c r="F130" s="252"/>
      <c r="G130" s="252"/>
      <c r="H130" s="252"/>
      <c r="I130" s="252"/>
      <c r="J130" s="252"/>
      <c r="K130" s="252"/>
      <c r="L130" s="252"/>
    </row>
    <row r="131" spans="1:12">
      <c r="A131" s="253"/>
      <c r="B131" s="280" t="s">
        <v>38</v>
      </c>
      <c r="C131" s="281" t="s">
        <v>39</v>
      </c>
      <c r="D131" s="281">
        <v>1</v>
      </c>
      <c r="E131" s="252">
        <f>E130*D131</f>
        <v>24</v>
      </c>
      <c r="F131" s="252"/>
      <c r="G131" s="252"/>
      <c r="H131" s="252"/>
      <c r="I131" s="252"/>
      <c r="J131" s="252"/>
      <c r="K131" s="252"/>
      <c r="L131" s="252"/>
    </row>
    <row r="132" spans="1:12">
      <c r="A132" s="253"/>
      <c r="B132" s="309" t="s">
        <v>116</v>
      </c>
      <c r="C132" s="281" t="s">
        <v>42</v>
      </c>
      <c r="D132" s="252"/>
      <c r="E132" s="252">
        <v>18</v>
      </c>
      <c r="F132" s="252"/>
      <c r="G132" s="252"/>
      <c r="H132" s="252"/>
      <c r="I132" s="252"/>
      <c r="J132" s="252"/>
      <c r="K132" s="252"/>
      <c r="L132" s="252"/>
    </row>
    <row r="133" spans="1:12">
      <c r="A133" s="253"/>
      <c r="B133" s="386" t="s">
        <v>117</v>
      </c>
      <c r="C133" s="251" t="s">
        <v>42</v>
      </c>
      <c r="D133" s="295"/>
      <c r="E133" s="295">
        <v>6</v>
      </c>
      <c r="F133" s="252"/>
      <c r="G133" s="252"/>
      <c r="H133" s="252"/>
      <c r="I133" s="252"/>
      <c r="J133" s="252"/>
      <c r="K133" s="252"/>
      <c r="L133" s="252"/>
    </row>
    <row r="134" spans="1:12">
      <c r="A134" s="253"/>
      <c r="B134" s="309" t="s">
        <v>118</v>
      </c>
      <c r="C134" s="281" t="s">
        <v>67</v>
      </c>
      <c r="D134" s="252"/>
      <c r="E134" s="252">
        <v>2</v>
      </c>
      <c r="F134" s="252"/>
      <c r="G134" s="252"/>
      <c r="H134" s="252"/>
      <c r="I134" s="252"/>
      <c r="J134" s="252"/>
      <c r="K134" s="252"/>
      <c r="L134" s="252"/>
    </row>
    <row r="135" spans="1:12">
      <c r="A135" s="253"/>
      <c r="B135" s="309" t="s">
        <v>119</v>
      </c>
      <c r="C135" s="281" t="s">
        <v>67</v>
      </c>
      <c r="D135" s="252"/>
      <c r="E135" s="252">
        <v>2</v>
      </c>
      <c r="F135" s="252"/>
      <c r="G135" s="252"/>
      <c r="H135" s="252"/>
      <c r="I135" s="252"/>
      <c r="J135" s="252"/>
      <c r="K135" s="252"/>
      <c r="L135" s="252"/>
    </row>
    <row r="136" spans="1:12">
      <c r="A136" s="253"/>
      <c r="B136" s="309" t="s">
        <v>69</v>
      </c>
      <c r="C136" s="281" t="s">
        <v>39</v>
      </c>
      <c r="D136" s="252">
        <v>0.25</v>
      </c>
      <c r="E136" s="252">
        <f>E130*D136</f>
        <v>6</v>
      </c>
      <c r="F136" s="252"/>
      <c r="G136" s="252"/>
      <c r="H136" s="252"/>
      <c r="I136" s="252"/>
      <c r="J136" s="252"/>
      <c r="K136" s="252"/>
      <c r="L136" s="252"/>
    </row>
    <row r="137" spans="1:12">
      <c r="A137" s="278">
        <v>4</v>
      </c>
      <c r="B137" s="150" t="s">
        <v>120</v>
      </c>
      <c r="C137" s="314" t="s">
        <v>37</v>
      </c>
      <c r="D137" s="315"/>
      <c r="E137" s="315">
        <v>1.5</v>
      </c>
      <c r="F137" s="295"/>
      <c r="G137" s="295"/>
      <c r="H137" s="252"/>
      <c r="I137" s="252"/>
      <c r="J137" s="252"/>
      <c r="K137" s="252"/>
      <c r="L137" s="252"/>
    </row>
    <row r="138" spans="1:12">
      <c r="A138" s="253"/>
      <c r="B138" s="310" t="s">
        <v>121</v>
      </c>
      <c r="C138" s="281" t="s">
        <v>39</v>
      </c>
      <c r="D138" s="281">
        <v>1</v>
      </c>
      <c r="E138" s="252">
        <f>E137*D138</f>
        <v>1.5</v>
      </c>
      <c r="F138" s="252"/>
      <c r="G138" s="252"/>
      <c r="H138" s="252"/>
      <c r="I138" s="252"/>
      <c r="J138" s="252"/>
      <c r="K138" s="252"/>
      <c r="L138" s="252"/>
    </row>
    <row r="139" spans="1:12">
      <c r="A139" s="253"/>
      <c r="B139" s="375" t="s">
        <v>122</v>
      </c>
      <c r="C139" s="289" t="s">
        <v>123</v>
      </c>
      <c r="D139" s="289"/>
      <c r="E139" s="290">
        <v>0.02</v>
      </c>
      <c r="F139" s="290"/>
      <c r="G139" s="295"/>
      <c r="H139" s="287"/>
      <c r="I139" s="287"/>
      <c r="J139" s="287"/>
      <c r="K139" s="287"/>
      <c r="L139" s="252"/>
    </row>
    <row r="140" spans="1:12">
      <c r="A140" s="253"/>
      <c r="B140" s="375" t="s">
        <v>124</v>
      </c>
      <c r="C140" s="289" t="s">
        <v>37</v>
      </c>
      <c r="D140" s="289">
        <v>1.08</v>
      </c>
      <c r="E140" s="290">
        <f>E137*D140</f>
        <v>1.62</v>
      </c>
      <c r="F140" s="290"/>
      <c r="G140" s="295"/>
      <c r="H140" s="287"/>
      <c r="I140" s="287"/>
      <c r="J140" s="287"/>
      <c r="K140" s="287"/>
      <c r="L140" s="252"/>
    </row>
    <row r="141" spans="1:12">
      <c r="A141" s="253"/>
      <c r="B141" s="375" t="s">
        <v>125</v>
      </c>
      <c r="C141" s="289" t="s">
        <v>67</v>
      </c>
      <c r="D141" s="289"/>
      <c r="E141" s="290">
        <v>3</v>
      </c>
      <c r="F141" s="290"/>
      <c r="G141" s="295"/>
      <c r="H141" s="287"/>
      <c r="I141" s="287"/>
      <c r="J141" s="287"/>
      <c r="K141" s="287"/>
      <c r="L141" s="252"/>
    </row>
    <row r="142" spans="1:12">
      <c r="A142" s="253"/>
      <c r="B142" s="310" t="s">
        <v>126</v>
      </c>
      <c r="C142" s="286" t="s">
        <v>67</v>
      </c>
      <c r="D142" s="286"/>
      <c r="E142" s="287">
        <v>6</v>
      </c>
      <c r="F142" s="287"/>
      <c r="G142" s="252"/>
      <c r="H142" s="287"/>
      <c r="I142" s="287"/>
      <c r="J142" s="287"/>
      <c r="K142" s="287"/>
      <c r="L142" s="252"/>
    </row>
    <row r="143" spans="1:12">
      <c r="A143" s="253"/>
      <c r="B143" s="375" t="s">
        <v>69</v>
      </c>
      <c r="C143" s="289" t="s">
        <v>39</v>
      </c>
      <c r="D143" s="289">
        <v>1.5</v>
      </c>
      <c r="E143" s="425">
        <f>E137*D143</f>
        <v>2.25</v>
      </c>
      <c r="F143" s="290"/>
      <c r="G143" s="295"/>
      <c r="H143" s="287"/>
      <c r="I143" s="287"/>
      <c r="J143" s="287"/>
      <c r="K143" s="287"/>
      <c r="L143" s="252"/>
    </row>
    <row r="144" spans="1:12" ht="16">
      <c r="A144" s="419"/>
      <c r="B144" s="466" t="s">
        <v>127</v>
      </c>
      <c r="C144" s="466"/>
      <c r="D144" s="466"/>
      <c r="E144" s="466"/>
      <c r="F144" s="339"/>
      <c r="G144" s="226"/>
      <c r="H144" s="227"/>
      <c r="I144" s="226"/>
      <c r="J144" s="226"/>
      <c r="K144" s="226"/>
      <c r="L144" s="221"/>
    </row>
    <row r="145" spans="1:12" ht="29.25" customHeight="1">
      <c r="A145" s="356">
        <v>1</v>
      </c>
      <c r="B145" s="218" t="s">
        <v>128</v>
      </c>
      <c r="C145" s="378" t="s">
        <v>61</v>
      </c>
      <c r="D145" s="380"/>
      <c r="E145" s="379">
        <v>5.4</v>
      </c>
      <c r="F145" s="299"/>
      <c r="G145" s="300"/>
      <c r="H145" s="299"/>
      <c r="I145" s="300"/>
      <c r="J145" s="299"/>
      <c r="K145" s="299"/>
      <c r="L145" s="300"/>
    </row>
    <row r="146" spans="1:12" ht="15" customHeight="1">
      <c r="A146" s="271"/>
      <c r="B146" s="364" t="s">
        <v>38</v>
      </c>
      <c r="C146" s="363" t="s">
        <v>39</v>
      </c>
      <c r="D146" s="317">
        <v>1</v>
      </c>
      <c r="E146" s="318">
        <f>E145*D146</f>
        <v>5.4</v>
      </c>
      <c r="F146" s="318"/>
      <c r="G146" s="300"/>
      <c r="H146" s="318"/>
      <c r="I146" s="300"/>
      <c r="J146" s="318"/>
      <c r="K146" s="318"/>
      <c r="L146" s="300"/>
    </row>
    <row r="147" spans="1:12" ht="15" customHeight="1">
      <c r="A147" s="265">
        <v>2</v>
      </c>
      <c r="B147" s="313" t="s">
        <v>129</v>
      </c>
      <c r="C147" s="327" t="s">
        <v>61</v>
      </c>
      <c r="D147" s="328"/>
      <c r="E147" s="328">
        <v>0.15</v>
      </c>
      <c r="F147" s="252"/>
      <c r="G147" s="252"/>
      <c r="H147" s="252"/>
      <c r="I147" s="252"/>
      <c r="J147" s="252"/>
      <c r="K147" s="252"/>
      <c r="L147" s="252"/>
    </row>
    <row r="148" spans="1:12" ht="15" customHeight="1">
      <c r="A148" s="377"/>
      <c r="B148" s="280" t="s">
        <v>38</v>
      </c>
      <c r="C148" s="316" t="s">
        <v>39</v>
      </c>
      <c r="D148" s="317">
        <v>1</v>
      </c>
      <c r="E148" s="318">
        <f>E147*D148</f>
        <v>0.15</v>
      </c>
      <c r="F148" s="318"/>
      <c r="G148" s="300"/>
      <c r="H148" s="318"/>
      <c r="I148" s="300"/>
      <c r="J148" s="318"/>
      <c r="K148" s="318"/>
      <c r="L148" s="300"/>
    </row>
    <row r="149" spans="1:12" ht="15" customHeight="1">
      <c r="A149" s="377"/>
      <c r="B149" s="147" t="s">
        <v>77</v>
      </c>
      <c r="C149" s="251" t="s">
        <v>61</v>
      </c>
      <c r="D149" s="295">
        <v>1.21</v>
      </c>
      <c r="E149" s="295">
        <f>E147*D149</f>
        <v>0.18149999999999999</v>
      </c>
      <c r="F149" s="295"/>
      <c r="G149" s="295"/>
      <c r="H149" s="295"/>
      <c r="I149" s="295"/>
      <c r="J149" s="295"/>
      <c r="K149" s="295"/>
      <c r="L149" s="252"/>
    </row>
    <row r="150" spans="1:12" ht="28.5" customHeight="1">
      <c r="A150" s="452">
        <v>3</v>
      </c>
      <c r="B150" s="365" t="s">
        <v>130</v>
      </c>
      <c r="C150" s="330" t="s">
        <v>61</v>
      </c>
      <c r="D150" s="330"/>
      <c r="E150" s="330">
        <v>1.67</v>
      </c>
      <c r="F150" s="286"/>
      <c r="G150" s="287"/>
      <c r="H150" s="401"/>
      <c r="I150" s="287"/>
      <c r="J150" s="287"/>
      <c r="K150" s="287"/>
      <c r="L150" s="287"/>
    </row>
    <row r="151" spans="1:12" ht="15" customHeight="1">
      <c r="A151" s="453"/>
      <c r="B151" s="280" t="s">
        <v>38</v>
      </c>
      <c r="C151" s="316" t="s">
        <v>39</v>
      </c>
      <c r="D151" s="317">
        <v>1</v>
      </c>
      <c r="E151" s="318">
        <f>E150*D151</f>
        <v>1.67</v>
      </c>
      <c r="F151" s="318"/>
      <c r="G151" s="300"/>
      <c r="H151" s="318"/>
      <c r="I151" s="300"/>
      <c r="J151" s="318"/>
      <c r="K151" s="318"/>
      <c r="L151" s="300"/>
    </row>
    <row r="152" spans="1:12" ht="15" customHeight="1">
      <c r="A152" s="453"/>
      <c r="B152" s="368" t="s">
        <v>86</v>
      </c>
      <c r="C152" s="217" t="s">
        <v>61</v>
      </c>
      <c r="D152" s="217">
        <v>1.02</v>
      </c>
      <c r="E152" s="217">
        <f>E150*D152</f>
        <v>1.7034</v>
      </c>
      <c r="F152" s="286"/>
      <c r="G152" s="287"/>
      <c r="H152" s="401"/>
      <c r="I152" s="287"/>
      <c r="J152" s="287"/>
      <c r="K152" s="287"/>
      <c r="L152" s="287"/>
    </row>
    <row r="153" spans="1:12" ht="15" customHeight="1">
      <c r="A153" s="453"/>
      <c r="B153" s="368" t="s">
        <v>131</v>
      </c>
      <c r="C153" s="217" t="s">
        <v>37</v>
      </c>
      <c r="D153" s="217">
        <v>2.46</v>
      </c>
      <c r="E153" s="216">
        <f>E150*D153</f>
        <v>4.1082000000000001</v>
      </c>
      <c r="F153" s="286"/>
      <c r="G153" s="287"/>
      <c r="H153" s="401"/>
      <c r="I153" s="287"/>
      <c r="J153" s="287"/>
      <c r="K153" s="287"/>
      <c r="L153" s="287"/>
    </row>
    <row r="154" spans="1:12" ht="15" customHeight="1">
      <c r="A154" s="453"/>
      <c r="B154" s="368" t="s">
        <v>132</v>
      </c>
      <c r="C154" s="217" t="s">
        <v>61</v>
      </c>
      <c r="D154" s="217">
        <v>0.06</v>
      </c>
      <c r="E154" s="216">
        <f>E150*D154</f>
        <v>0.1002</v>
      </c>
      <c r="F154" s="286"/>
      <c r="G154" s="287"/>
      <c r="H154" s="401"/>
      <c r="I154" s="287"/>
      <c r="J154" s="287"/>
      <c r="K154" s="287"/>
      <c r="L154" s="287"/>
    </row>
    <row r="155" spans="1:12" ht="15" customHeight="1">
      <c r="A155" s="453"/>
      <c r="B155" s="368" t="s">
        <v>133</v>
      </c>
      <c r="C155" s="217" t="s">
        <v>123</v>
      </c>
      <c r="D155" s="217" t="s">
        <v>134</v>
      </c>
      <c r="E155" s="217">
        <v>0.38100000000000001</v>
      </c>
      <c r="F155" s="286"/>
      <c r="G155" s="287"/>
      <c r="H155" s="401"/>
      <c r="I155" s="287"/>
      <c r="J155" s="287"/>
      <c r="K155" s="287"/>
      <c r="L155" s="287"/>
    </row>
    <row r="156" spans="1:12" ht="15" customHeight="1">
      <c r="A156" s="453"/>
      <c r="B156" s="368" t="s">
        <v>135</v>
      </c>
      <c r="C156" s="217" t="s">
        <v>123</v>
      </c>
      <c r="D156" s="217" t="s">
        <v>134</v>
      </c>
      <c r="E156" s="217">
        <v>0.03</v>
      </c>
      <c r="F156" s="287"/>
      <c r="G156" s="287"/>
      <c r="H156" s="401"/>
      <c r="I156" s="287"/>
      <c r="J156" s="287"/>
      <c r="K156" s="287"/>
      <c r="L156" s="287"/>
    </row>
    <row r="157" spans="1:12" ht="15" customHeight="1">
      <c r="A157" s="453"/>
      <c r="B157" s="368" t="s">
        <v>136</v>
      </c>
      <c r="C157" s="217" t="s">
        <v>123</v>
      </c>
      <c r="D157" s="217" t="s">
        <v>134</v>
      </c>
      <c r="E157" s="217">
        <v>0.12</v>
      </c>
      <c r="F157" s="286"/>
      <c r="G157" s="287"/>
      <c r="H157" s="401"/>
      <c r="I157" s="287"/>
      <c r="J157" s="287"/>
      <c r="K157" s="287"/>
      <c r="L157" s="287"/>
    </row>
    <row r="158" spans="1:12" ht="15" customHeight="1">
      <c r="A158" s="453"/>
      <c r="B158" s="215" t="s">
        <v>59</v>
      </c>
      <c r="C158" s="409" t="s">
        <v>39</v>
      </c>
      <c r="D158" s="409">
        <v>25</v>
      </c>
      <c r="E158" s="409">
        <f>E150*D158</f>
        <v>41.75</v>
      </c>
      <c r="F158" s="289"/>
      <c r="G158" s="290"/>
      <c r="H158" s="232"/>
      <c r="I158" s="290"/>
      <c r="J158" s="290"/>
      <c r="K158" s="290"/>
      <c r="L158" s="290"/>
    </row>
    <row r="159" spans="1:12" ht="28.5" customHeight="1">
      <c r="A159" s="452">
        <v>4</v>
      </c>
      <c r="B159" s="365" t="s">
        <v>137</v>
      </c>
      <c r="C159" s="330" t="s">
        <v>123</v>
      </c>
      <c r="D159" s="330"/>
      <c r="E159" s="330">
        <v>5.45</v>
      </c>
      <c r="F159" s="345"/>
      <c r="G159" s="332"/>
      <c r="H159" s="401"/>
      <c r="I159" s="287"/>
      <c r="J159" s="287"/>
      <c r="K159" s="287"/>
      <c r="L159" s="287"/>
    </row>
    <row r="160" spans="1:12" ht="15" customHeight="1">
      <c r="A160" s="453"/>
      <c r="B160" s="280" t="s">
        <v>38</v>
      </c>
      <c r="C160" s="316" t="s">
        <v>39</v>
      </c>
      <c r="D160" s="317">
        <v>1</v>
      </c>
      <c r="E160" s="318">
        <f>E159*D160</f>
        <v>5.45</v>
      </c>
      <c r="F160" s="318"/>
      <c r="G160" s="300"/>
      <c r="H160" s="318"/>
      <c r="I160" s="300"/>
      <c r="J160" s="318"/>
      <c r="K160" s="318"/>
      <c r="L160" s="300"/>
    </row>
    <row r="161" spans="1:12" ht="15" customHeight="1">
      <c r="A161" s="453"/>
      <c r="B161" s="368" t="s">
        <v>138</v>
      </c>
      <c r="C161" s="217" t="s">
        <v>123</v>
      </c>
      <c r="D161" s="217"/>
      <c r="E161" s="445">
        <v>0.54800000000000004</v>
      </c>
      <c r="F161" s="286"/>
      <c r="G161" s="287"/>
      <c r="H161" s="401"/>
      <c r="I161" s="287"/>
      <c r="J161" s="287"/>
      <c r="K161" s="287"/>
      <c r="L161" s="287"/>
    </row>
    <row r="162" spans="1:12" ht="15" customHeight="1">
      <c r="A162" s="453"/>
      <c r="B162" s="368" t="s">
        <v>139</v>
      </c>
      <c r="C162" s="217" t="s">
        <v>123</v>
      </c>
      <c r="D162" s="217"/>
      <c r="E162" s="445">
        <v>1.0620000000000001</v>
      </c>
      <c r="F162" s="286"/>
      <c r="G162" s="287"/>
      <c r="H162" s="401"/>
      <c r="I162" s="287"/>
      <c r="J162" s="287"/>
      <c r="K162" s="287"/>
      <c r="L162" s="287"/>
    </row>
    <row r="163" spans="1:12" ht="15" customHeight="1">
      <c r="A163" s="453"/>
      <c r="B163" s="368" t="s">
        <v>140</v>
      </c>
      <c r="C163" s="217" t="s">
        <v>123</v>
      </c>
      <c r="D163" s="217"/>
      <c r="E163" s="445">
        <v>1.349</v>
      </c>
      <c r="F163" s="286"/>
      <c r="G163" s="287"/>
      <c r="H163" s="401"/>
      <c r="I163" s="287"/>
      <c r="J163" s="287"/>
      <c r="K163" s="287"/>
      <c r="L163" s="287"/>
    </row>
    <row r="164" spans="1:12" ht="15" customHeight="1">
      <c r="A164" s="453"/>
      <c r="B164" s="368" t="s">
        <v>141</v>
      </c>
      <c r="C164" s="217" t="s">
        <v>123</v>
      </c>
      <c r="D164" s="217"/>
      <c r="E164" s="445">
        <v>1.304</v>
      </c>
      <c r="F164" s="287"/>
      <c r="G164" s="287"/>
      <c r="H164" s="401"/>
      <c r="I164" s="287"/>
      <c r="J164" s="287"/>
      <c r="K164" s="287"/>
      <c r="L164" s="287"/>
    </row>
    <row r="165" spans="1:12" ht="15" customHeight="1">
      <c r="A165" s="453"/>
      <c r="B165" s="368" t="s">
        <v>142</v>
      </c>
      <c r="C165" s="217" t="s">
        <v>123</v>
      </c>
      <c r="D165" s="217"/>
      <c r="E165" s="445">
        <v>0.48299999999999998</v>
      </c>
      <c r="F165" s="286"/>
      <c r="G165" s="287"/>
      <c r="H165" s="401"/>
      <c r="I165" s="287"/>
      <c r="J165" s="287"/>
      <c r="K165" s="287"/>
      <c r="L165" s="287"/>
    </row>
    <row r="166" spans="1:12" ht="15" customHeight="1">
      <c r="A166" s="453"/>
      <c r="B166" s="368" t="s">
        <v>143</v>
      </c>
      <c r="C166" s="217" t="s">
        <v>123</v>
      </c>
      <c r="D166" s="217"/>
      <c r="E166" s="445">
        <v>0.23300000000000001</v>
      </c>
      <c r="F166" s="286"/>
      <c r="G166" s="287"/>
      <c r="H166" s="401"/>
      <c r="I166" s="287"/>
      <c r="J166" s="287"/>
      <c r="K166" s="287"/>
      <c r="L166" s="287"/>
    </row>
    <row r="167" spans="1:12" ht="15" customHeight="1">
      <c r="A167" s="453"/>
      <c r="B167" s="368" t="s">
        <v>144</v>
      </c>
      <c r="C167" s="217" t="s">
        <v>123</v>
      </c>
      <c r="D167" s="217"/>
      <c r="E167" s="445">
        <v>0.47199999999999998</v>
      </c>
      <c r="F167" s="286"/>
      <c r="G167" s="287"/>
      <c r="H167" s="401"/>
      <c r="I167" s="287"/>
      <c r="J167" s="287"/>
      <c r="K167" s="287"/>
      <c r="L167" s="287"/>
    </row>
    <row r="168" spans="1:12" ht="15" customHeight="1">
      <c r="A168" s="453"/>
      <c r="B168" s="368" t="s">
        <v>135</v>
      </c>
      <c r="C168" s="217" t="s">
        <v>123</v>
      </c>
      <c r="D168" s="217"/>
      <c r="E168" s="445">
        <v>0.06</v>
      </c>
      <c r="F168" s="287"/>
      <c r="G168" s="287"/>
      <c r="H168" s="401"/>
      <c r="I168" s="287"/>
      <c r="J168" s="287"/>
      <c r="K168" s="287"/>
      <c r="L168" s="287"/>
    </row>
    <row r="169" spans="1:12" ht="15" customHeight="1">
      <c r="A169" s="453"/>
      <c r="B169" s="368" t="s">
        <v>145</v>
      </c>
      <c r="C169" s="217" t="s">
        <v>123</v>
      </c>
      <c r="D169" s="217"/>
      <c r="E169" s="445">
        <v>4.4999999999999998E-2</v>
      </c>
      <c r="F169" s="286"/>
      <c r="G169" s="287"/>
      <c r="H169" s="401"/>
      <c r="I169" s="287"/>
      <c r="J169" s="287"/>
      <c r="K169" s="287"/>
      <c r="L169" s="287"/>
    </row>
    <row r="170" spans="1:12" ht="15" customHeight="1">
      <c r="A170" s="453"/>
      <c r="B170" s="368" t="s">
        <v>146</v>
      </c>
      <c r="C170" s="217" t="s">
        <v>67</v>
      </c>
      <c r="D170" s="217"/>
      <c r="E170" s="445">
        <v>16</v>
      </c>
      <c r="F170" s="286"/>
      <c r="G170" s="287"/>
      <c r="H170" s="401"/>
      <c r="I170" s="287"/>
      <c r="J170" s="287"/>
      <c r="K170" s="287"/>
      <c r="L170" s="287"/>
    </row>
    <row r="171" spans="1:12" ht="15" customHeight="1">
      <c r="A171" s="453"/>
      <c r="B171" s="368" t="s">
        <v>59</v>
      </c>
      <c r="C171" s="217" t="s">
        <v>39</v>
      </c>
      <c r="D171" s="217">
        <v>25</v>
      </c>
      <c r="E171" s="445">
        <f>E159*D171</f>
        <v>136.25</v>
      </c>
      <c r="F171" s="286"/>
      <c r="G171" s="287"/>
      <c r="H171" s="401"/>
      <c r="I171" s="287"/>
      <c r="J171" s="287"/>
      <c r="K171" s="287"/>
      <c r="L171" s="287"/>
    </row>
    <row r="172" spans="1:12" ht="15" customHeight="1">
      <c r="A172" s="453"/>
      <c r="B172" s="215" t="s">
        <v>56</v>
      </c>
      <c r="C172" s="409" t="s">
        <v>57</v>
      </c>
      <c r="D172" s="409"/>
      <c r="E172" s="369">
        <v>2</v>
      </c>
      <c r="F172" s="289"/>
      <c r="G172" s="290"/>
      <c r="H172" s="232"/>
      <c r="I172" s="290"/>
      <c r="J172" s="290"/>
      <c r="K172" s="290"/>
      <c r="L172" s="290"/>
    </row>
    <row r="173" spans="1:12" ht="29.25" customHeight="1">
      <c r="A173" s="452">
        <v>5</v>
      </c>
      <c r="B173" s="365" t="s">
        <v>147</v>
      </c>
      <c r="C173" s="330" t="s">
        <v>123</v>
      </c>
      <c r="D173" s="330"/>
      <c r="E173" s="214">
        <v>0.35199999999999998</v>
      </c>
      <c r="F173" s="286"/>
      <c r="G173" s="287"/>
      <c r="H173" s="401"/>
      <c r="I173" s="287"/>
      <c r="J173" s="287"/>
      <c r="K173" s="287"/>
      <c r="L173" s="287"/>
    </row>
    <row r="174" spans="1:12" ht="15" customHeight="1">
      <c r="A174" s="453"/>
      <c r="B174" s="280" t="s">
        <v>38</v>
      </c>
      <c r="C174" s="316" t="s">
        <v>39</v>
      </c>
      <c r="D174" s="317">
        <v>1</v>
      </c>
      <c r="E174" s="318">
        <f>E173*D174</f>
        <v>0.35199999999999998</v>
      </c>
      <c r="F174" s="318"/>
      <c r="G174" s="300"/>
      <c r="H174" s="318"/>
      <c r="I174" s="300"/>
      <c r="J174" s="318"/>
      <c r="K174" s="318"/>
      <c r="L174" s="300"/>
    </row>
    <row r="175" spans="1:12" ht="15" customHeight="1">
      <c r="A175" s="453"/>
      <c r="B175" s="368" t="s">
        <v>143</v>
      </c>
      <c r="C175" s="217" t="s">
        <v>123</v>
      </c>
      <c r="D175" s="217"/>
      <c r="E175" s="445">
        <v>0.10199999999999999</v>
      </c>
      <c r="F175" s="286"/>
      <c r="G175" s="287"/>
      <c r="H175" s="401"/>
      <c r="I175" s="287"/>
      <c r="J175" s="287"/>
      <c r="K175" s="287"/>
      <c r="L175" s="287"/>
    </row>
    <row r="176" spans="1:12" ht="15" customHeight="1">
      <c r="A176" s="453"/>
      <c r="B176" s="368" t="s">
        <v>144</v>
      </c>
      <c r="C176" s="217" t="s">
        <v>123</v>
      </c>
      <c r="D176" s="217"/>
      <c r="E176" s="216">
        <v>0.25</v>
      </c>
      <c r="F176" s="286"/>
      <c r="G176" s="287"/>
      <c r="H176" s="401"/>
      <c r="I176" s="287"/>
      <c r="J176" s="287"/>
      <c r="K176" s="287"/>
      <c r="L176" s="287"/>
    </row>
    <row r="177" spans="1:12" ht="15" customHeight="1">
      <c r="A177" s="453"/>
      <c r="B177" s="215" t="s">
        <v>59</v>
      </c>
      <c r="C177" s="409" t="s">
        <v>39</v>
      </c>
      <c r="D177" s="409">
        <v>25</v>
      </c>
      <c r="E177" s="369">
        <f>E173*D177</f>
        <v>8.7999999999999989</v>
      </c>
      <c r="F177" s="289"/>
      <c r="G177" s="287"/>
      <c r="H177" s="232"/>
      <c r="I177" s="290"/>
      <c r="J177" s="290"/>
      <c r="K177" s="287"/>
      <c r="L177" s="287"/>
    </row>
    <row r="178" spans="1:12" ht="30.75" customHeight="1">
      <c r="A178" s="452">
        <v>6</v>
      </c>
      <c r="B178" s="365" t="s">
        <v>148</v>
      </c>
      <c r="C178" s="330" t="s">
        <v>37</v>
      </c>
      <c r="D178" s="330"/>
      <c r="E178" s="214">
        <v>69</v>
      </c>
      <c r="F178" s="286"/>
      <c r="G178" s="287"/>
      <c r="H178" s="401"/>
      <c r="I178" s="287"/>
      <c r="J178" s="287"/>
      <c r="K178" s="287"/>
      <c r="L178" s="287"/>
    </row>
    <row r="179" spans="1:12" ht="15" customHeight="1">
      <c r="A179" s="453"/>
      <c r="B179" s="280" t="s">
        <v>38</v>
      </c>
      <c r="C179" s="316" t="s">
        <v>39</v>
      </c>
      <c r="D179" s="317">
        <v>1</v>
      </c>
      <c r="E179" s="318">
        <f>E178*D179</f>
        <v>69</v>
      </c>
      <c r="F179" s="318"/>
      <c r="G179" s="300"/>
      <c r="H179" s="318"/>
      <c r="I179" s="300"/>
      <c r="J179" s="318"/>
      <c r="K179" s="318"/>
      <c r="L179" s="300"/>
    </row>
    <row r="180" spans="1:12" ht="15" customHeight="1">
      <c r="A180" s="453"/>
      <c r="B180" s="368" t="s">
        <v>149</v>
      </c>
      <c r="C180" s="217" t="s">
        <v>37</v>
      </c>
      <c r="D180" s="217">
        <v>1.08</v>
      </c>
      <c r="E180" s="216">
        <f>E178*D180</f>
        <v>74.52000000000001</v>
      </c>
      <c r="F180" s="286"/>
      <c r="G180" s="287"/>
      <c r="H180" s="401"/>
      <c r="I180" s="287"/>
      <c r="J180" s="287"/>
      <c r="K180" s="287"/>
      <c r="L180" s="287"/>
    </row>
    <row r="181" spans="1:12" ht="15" customHeight="1">
      <c r="A181" s="453"/>
      <c r="B181" s="368" t="s">
        <v>150</v>
      </c>
      <c r="C181" s="217" t="s">
        <v>67</v>
      </c>
      <c r="D181" s="217">
        <v>8</v>
      </c>
      <c r="E181" s="216">
        <f>E178*D181</f>
        <v>552</v>
      </c>
      <c r="F181" s="286"/>
      <c r="G181" s="287"/>
      <c r="H181" s="401"/>
      <c r="I181" s="287"/>
      <c r="J181" s="287"/>
      <c r="K181" s="287"/>
      <c r="L181" s="287"/>
    </row>
    <row r="182" spans="1:12" ht="15" customHeight="1">
      <c r="A182" s="453"/>
      <c r="B182" s="215" t="s">
        <v>69</v>
      </c>
      <c r="C182" s="409" t="s">
        <v>39</v>
      </c>
      <c r="D182" s="409">
        <v>0.2</v>
      </c>
      <c r="E182" s="369">
        <f>E178*D182</f>
        <v>13.8</v>
      </c>
      <c r="F182" s="289"/>
      <c r="G182" s="290"/>
      <c r="H182" s="232"/>
      <c r="I182" s="290"/>
      <c r="J182" s="290"/>
      <c r="K182" s="290"/>
      <c r="L182" s="290"/>
    </row>
    <row r="183" spans="1:12" ht="27.75" customHeight="1">
      <c r="A183" s="452">
        <v>7</v>
      </c>
      <c r="B183" s="365" t="s">
        <v>151</v>
      </c>
      <c r="C183" s="330" t="s">
        <v>37</v>
      </c>
      <c r="D183" s="330"/>
      <c r="E183" s="214">
        <v>69</v>
      </c>
      <c r="F183" s="286"/>
      <c r="G183" s="287"/>
      <c r="H183" s="401"/>
      <c r="I183" s="287"/>
      <c r="J183" s="287"/>
      <c r="K183" s="287"/>
      <c r="L183" s="287"/>
    </row>
    <row r="184" spans="1:12" ht="15" customHeight="1">
      <c r="A184" s="453"/>
      <c r="B184" s="280" t="s">
        <v>38</v>
      </c>
      <c r="C184" s="316" t="s">
        <v>39</v>
      </c>
      <c r="D184" s="317">
        <v>1</v>
      </c>
      <c r="E184" s="318">
        <f>E183*D184</f>
        <v>69</v>
      </c>
      <c r="F184" s="318"/>
      <c r="G184" s="300"/>
      <c r="H184" s="318"/>
      <c r="I184" s="300"/>
      <c r="J184" s="318"/>
      <c r="K184" s="318"/>
      <c r="L184" s="300"/>
    </row>
    <row r="185" spans="1:12" ht="27.75" customHeight="1">
      <c r="A185" s="453"/>
      <c r="B185" s="368" t="s">
        <v>152</v>
      </c>
      <c r="C185" s="446" t="s">
        <v>37</v>
      </c>
      <c r="D185" s="446">
        <v>1.08</v>
      </c>
      <c r="E185" s="447">
        <f>E183*D185</f>
        <v>74.52000000000001</v>
      </c>
      <c r="F185" s="281"/>
      <c r="G185" s="252"/>
      <c r="H185" s="282"/>
      <c r="I185" s="252"/>
      <c r="J185" s="252"/>
      <c r="K185" s="252"/>
      <c r="L185" s="252"/>
    </row>
    <row r="186" spans="1:12" ht="15" customHeight="1">
      <c r="A186" s="453"/>
      <c r="B186" s="368" t="s">
        <v>150</v>
      </c>
      <c r="C186" s="217" t="s">
        <v>67</v>
      </c>
      <c r="D186" s="217">
        <v>8</v>
      </c>
      <c r="E186" s="216">
        <f>E183*D186</f>
        <v>552</v>
      </c>
      <c r="F186" s="286"/>
      <c r="G186" s="287"/>
      <c r="H186" s="401"/>
      <c r="I186" s="287"/>
      <c r="J186" s="287"/>
      <c r="K186" s="287"/>
      <c r="L186" s="287"/>
    </row>
    <row r="187" spans="1:12" ht="15" customHeight="1">
      <c r="A187" s="453"/>
      <c r="B187" s="215" t="s">
        <v>69</v>
      </c>
      <c r="C187" s="409" t="s">
        <v>39</v>
      </c>
      <c r="D187" s="409">
        <v>0.2</v>
      </c>
      <c r="E187" s="369">
        <f>E183*D187</f>
        <v>13.8</v>
      </c>
      <c r="F187" s="289"/>
      <c r="G187" s="290"/>
      <c r="H187" s="232"/>
      <c r="I187" s="290"/>
      <c r="J187" s="290"/>
      <c r="K187" s="290"/>
      <c r="L187" s="290"/>
    </row>
    <row r="188" spans="1:12" ht="15" customHeight="1">
      <c r="A188" s="453"/>
      <c r="B188" s="215" t="s">
        <v>110</v>
      </c>
      <c r="C188" s="409" t="s">
        <v>37</v>
      </c>
      <c r="D188" s="409">
        <v>1</v>
      </c>
      <c r="E188" s="369">
        <f>E183*D188</f>
        <v>69</v>
      </c>
      <c r="F188" s="289"/>
      <c r="G188" s="290"/>
      <c r="H188" s="232"/>
      <c r="I188" s="290"/>
      <c r="J188" s="290"/>
      <c r="K188" s="290"/>
      <c r="L188" s="290"/>
    </row>
    <row r="189" spans="1:12" ht="30" customHeight="1">
      <c r="A189" s="452">
        <v>8</v>
      </c>
      <c r="B189" s="365" t="s">
        <v>153</v>
      </c>
      <c r="C189" s="330" t="s">
        <v>37</v>
      </c>
      <c r="D189" s="330"/>
      <c r="E189" s="214">
        <v>26.4</v>
      </c>
      <c r="F189" s="286"/>
      <c r="G189" s="287"/>
      <c r="H189" s="401"/>
      <c r="I189" s="287"/>
      <c r="J189" s="287"/>
      <c r="K189" s="287"/>
      <c r="L189" s="287"/>
    </row>
    <row r="190" spans="1:12" ht="15" customHeight="1">
      <c r="A190" s="453"/>
      <c r="B190" s="280" t="s">
        <v>38</v>
      </c>
      <c r="C190" s="316" t="s">
        <v>39</v>
      </c>
      <c r="D190" s="317">
        <v>1</v>
      </c>
      <c r="E190" s="318">
        <f>E189*D190</f>
        <v>26.4</v>
      </c>
      <c r="F190" s="318"/>
      <c r="G190" s="300"/>
      <c r="H190" s="318"/>
      <c r="I190" s="300"/>
      <c r="J190" s="318"/>
      <c r="K190" s="318"/>
      <c r="L190" s="300"/>
    </row>
    <row r="191" spans="1:12" ht="15" customHeight="1">
      <c r="A191" s="453"/>
      <c r="B191" s="368" t="s">
        <v>154</v>
      </c>
      <c r="C191" s="217" t="s">
        <v>37</v>
      </c>
      <c r="D191" s="217">
        <v>1.08</v>
      </c>
      <c r="E191" s="216">
        <f>E189*D191</f>
        <v>28.512</v>
      </c>
      <c r="F191" s="286"/>
      <c r="G191" s="287"/>
      <c r="H191" s="401"/>
      <c r="I191" s="287"/>
      <c r="J191" s="287"/>
      <c r="K191" s="287"/>
      <c r="L191" s="287"/>
    </row>
    <row r="192" spans="1:12" ht="15" customHeight="1">
      <c r="A192" s="453"/>
      <c r="B192" s="368" t="s">
        <v>150</v>
      </c>
      <c r="C192" s="217" t="s">
        <v>67</v>
      </c>
      <c r="D192" s="217">
        <v>10</v>
      </c>
      <c r="E192" s="216">
        <f>E189*D192</f>
        <v>264</v>
      </c>
      <c r="F192" s="286"/>
      <c r="G192" s="287"/>
      <c r="H192" s="401"/>
      <c r="I192" s="287"/>
      <c r="J192" s="287"/>
      <c r="K192" s="287"/>
      <c r="L192" s="287"/>
    </row>
    <row r="193" spans="1:12" ht="15" customHeight="1">
      <c r="A193" s="453"/>
      <c r="B193" s="215" t="s">
        <v>69</v>
      </c>
      <c r="C193" s="409" t="s">
        <v>39</v>
      </c>
      <c r="D193" s="409">
        <v>0.2</v>
      </c>
      <c r="E193" s="369">
        <f>E189*D193</f>
        <v>5.28</v>
      </c>
      <c r="F193" s="289"/>
      <c r="G193" s="290"/>
      <c r="H193" s="232"/>
      <c r="I193" s="290"/>
      <c r="J193" s="290"/>
      <c r="K193" s="290"/>
      <c r="L193" s="290"/>
    </row>
    <row r="194" spans="1:12" ht="28.5" customHeight="1">
      <c r="A194" s="454">
        <v>9</v>
      </c>
      <c r="B194" s="313" t="s">
        <v>115</v>
      </c>
      <c r="C194" s="327" t="s">
        <v>42</v>
      </c>
      <c r="D194" s="328"/>
      <c r="E194" s="328">
        <v>19.5</v>
      </c>
      <c r="F194" s="252"/>
      <c r="G194" s="252"/>
      <c r="H194" s="252"/>
      <c r="I194" s="252"/>
      <c r="J194" s="252"/>
      <c r="K194" s="252"/>
      <c r="L194" s="252"/>
    </row>
    <row r="195" spans="1:12" ht="15" customHeight="1">
      <c r="A195" s="455"/>
      <c r="B195" s="280" t="s">
        <v>38</v>
      </c>
      <c r="C195" s="281" t="s">
        <v>39</v>
      </c>
      <c r="D195" s="281">
        <v>1</v>
      </c>
      <c r="E195" s="252">
        <f>E194*D195</f>
        <v>19.5</v>
      </c>
      <c r="F195" s="252"/>
      <c r="G195" s="252"/>
      <c r="H195" s="252"/>
      <c r="I195" s="252"/>
      <c r="J195" s="252"/>
      <c r="K195" s="252"/>
      <c r="L195" s="252"/>
    </row>
    <row r="196" spans="1:12" ht="15" customHeight="1">
      <c r="A196" s="455"/>
      <c r="B196" s="309" t="s">
        <v>155</v>
      </c>
      <c r="C196" s="281" t="s">
        <v>42</v>
      </c>
      <c r="D196" s="252"/>
      <c r="E196" s="252">
        <v>9.5</v>
      </c>
      <c r="F196" s="252"/>
      <c r="G196" s="252"/>
      <c r="H196" s="252"/>
      <c r="I196" s="252"/>
      <c r="J196" s="252"/>
      <c r="K196" s="252"/>
      <c r="L196" s="252"/>
    </row>
    <row r="197" spans="1:12" ht="15" customHeight="1">
      <c r="A197" s="455"/>
      <c r="B197" s="386" t="s">
        <v>117</v>
      </c>
      <c r="C197" s="251" t="s">
        <v>42</v>
      </c>
      <c r="D197" s="295"/>
      <c r="E197" s="295">
        <v>10</v>
      </c>
      <c r="F197" s="252"/>
      <c r="G197" s="252"/>
      <c r="H197" s="252"/>
      <c r="I197" s="252"/>
      <c r="J197" s="252"/>
      <c r="K197" s="252"/>
      <c r="L197" s="252"/>
    </row>
    <row r="198" spans="1:12" ht="15" customHeight="1">
      <c r="A198" s="455"/>
      <c r="B198" s="309" t="s">
        <v>118</v>
      </c>
      <c r="C198" s="281" t="s">
        <v>67</v>
      </c>
      <c r="D198" s="252"/>
      <c r="E198" s="252">
        <v>2</v>
      </c>
      <c r="F198" s="252"/>
      <c r="G198" s="252"/>
      <c r="H198" s="252"/>
      <c r="I198" s="252"/>
      <c r="J198" s="252"/>
      <c r="K198" s="252"/>
      <c r="L198" s="252"/>
    </row>
    <row r="199" spans="1:12" ht="15" customHeight="1">
      <c r="A199" s="455"/>
      <c r="B199" s="309" t="s">
        <v>119</v>
      </c>
      <c r="C199" s="281" t="s">
        <v>67</v>
      </c>
      <c r="D199" s="252"/>
      <c r="E199" s="252">
        <v>2</v>
      </c>
      <c r="F199" s="252"/>
      <c r="G199" s="252"/>
      <c r="H199" s="252"/>
      <c r="I199" s="252"/>
      <c r="J199" s="252"/>
      <c r="K199" s="252"/>
      <c r="L199" s="252"/>
    </row>
    <row r="200" spans="1:12" ht="15" customHeight="1">
      <c r="A200" s="455"/>
      <c r="B200" s="309" t="s">
        <v>69</v>
      </c>
      <c r="C200" s="281" t="s">
        <v>39</v>
      </c>
      <c r="D200" s="252">
        <v>0.25</v>
      </c>
      <c r="E200" s="252">
        <f>E194*D200</f>
        <v>4.875</v>
      </c>
      <c r="F200" s="252"/>
      <c r="G200" s="252"/>
      <c r="H200" s="252"/>
      <c r="I200" s="252"/>
      <c r="J200" s="252"/>
      <c r="K200" s="252"/>
      <c r="L200" s="252"/>
    </row>
    <row r="201" spans="1:12" ht="31.5" customHeight="1">
      <c r="A201" s="454">
        <v>10</v>
      </c>
      <c r="B201" s="313" t="s">
        <v>156</v>
      </c>
      <c r="C201" s="327" t="s">
        <v>37</v>
      </c>
      <c r="D201" s="328"/>
      <c r="E201" s="328">
        <v>94.96</v>
      </c>
      <c r="F201" s="252"/>
      <c r="G201" s="252"/>
      <c r="H201" s="252"/>
      <c r="I201" s="252"/>
      <c r="J201" s="252"/>
      <c r="K201" s="252"/>
      <c r="L201" s="252"/>
    </row>
    <row r="202" spans="1:12" ht="15" customHeight="1">
      <c r="A202" s="455"/>
      <c r="B202" s="310" t="s">
        <v>121</v>
      </c>
      <c r="C202" s="281" t="s">
        <v>39</v>
      </c>
      <c r="D202" s="281">
        <v>1</v>
      </c>
      <c r="E202" s="252">
        <f>E201*D202</f>
        <v>94.96</v>
      </c>
      <c r="F202" s="252"/>
      <c r="G202" s="252"/>
      <c r="H202" s="252"/>
      <c r="I202" s="252"/>
      <c r="J202" s="252"/>
      <c r="K202" s="252"/>
      <c r="L202" s="252"/>
    </row>
    <row r="203" spans="1:12" ht="15" customHeight="1">
      <c r="A203" s="455"/>
      <c r="B203" s="309" t="s">
        <v>157</v>
      </c>
      <c r="C203" s="281" t="s">
        <v>81</v>
      </c>
      <c r="D203" s="252">
        <v>0.25</v>
      </c>
      <c r="E203" s="252">
        <f>E201*D203</f>
        <v>23.74</v>
      </c>
      <c r="F203" s="252"/>
      <c r="G203" s="252"/>
      <c r="H203" s="252"/>
      <c r="I203" s="252"/>
      <c r="J203" s="252"/>
      <c r="K203" s="252"/>
      <c r="L203" s="252"/>
    </row>
    <row r="204" spans="1:12" ht="15" customHeight="1">
      <c r="A204" s="456"/>
      <c r="B204" s="386" t="s">
        <v>69</v>
      </c>
      <c r="C204" s="251" t="s">
        <v>39</v>
      </c>
      <c r="D204" s="295">
        <v>0.1</v>
      </c>
      <c r="E204" s="295">
        <f>E201*D204</f>
        <v>9.4960000000000004</v>
      </c>
      <c r="F204" s="295"/>
      <c r="G204" s="295"/>
      <c r="H204" s="252"/>
      <c r="I204" s="252"/>
      <c r="J204" s="252"/>
      <c r="K204" s="252"/>
      <c r="L204" s="252"/>
    </row>
    <row r="205" spans="1:12" ht="39" customHeight="1">
      <c r="A205" s="454">
        <v>11</v>
      </c>
      <c r="B205" s="313" t="s">
        <v>158</v>
      </c>
      <c r="C205" s="327" t="s">
        <v>37</v>
      </c>
      <c r="D205" s="328"/>
      <c r="E205" s="328">
        <v>46.6</v>
      </c>
      <c r="F205" s="252"/>
      <c r="G205" s="252"/>
      <c r="H205" s="252"/>
      <c r="I205" s="252"/>
      <c r="J205" s="252"/>
      <c r="K205" s="252"/>
      <c r="L205" s="252"/>
    </row>
    <row r="206" spans="1:12" ht="15" customHeight="1">
      <c r="A206" s="455"/>
      <c r="B206" s="310" t="s">
        <v>121</v>
      </c>
      <c r="C206" s="281" t="s">
        <v>39</v>
      </c>
      <c r="D206" s="281">
        <v>1</v>
      </c>
      <c r="E206" s="252">
        <f>E205*D206</f>
        <v>46.6</v>
      </c>
      <c r="F206" s="252"/>
      <c r="G206" s="252"/>
      <c r="H206" s="252"/>
      <c r="I206" s="252"/>
      <c r="J206" s="252"/>
      <c r="K206" s="252"/>
      <c r="L206" s="252"/>
    </row>
    <row r="207" spans="1:12" ht="15" customHeight="1">
      <c r="A207" s="455"/>
      <c r="B207" s="94" t="s">
        <v>159</v>
      </c>
      <c r="C207" s="257" t="s">
        <v>84</v>
      </c>
      <c r="D207" s="258">
        <v>0.25</v>
      </c>
      <c r="E207" s="250">
        <f>E203*D207</f>
        <v>5.9349999999999996</v>
      </c>
      <c r="F207" s="246"/>
      <c r="G207" s="246"/>
      <c r="H207" s="246"/>
      <c r="I207" s="246"/>
      <c r="J207" s="246"/>
      <c r="K207" s="246"/>
      <c r="L207" s="246"/>
    </row>
    <row r="208" spans="1:12" ht="15" customHeight="1">
      <c r="A208" s="455"/>
      <c r="B208" s="386" t="s">
        <v>160</v>
      </c>
      <c r="C208" s="251" t="s">
        <v>81</v>
      </c>
      <c r="D208" s="295">
        <v>0.3</v>
      </c>
      <c r="E208" s="295">
        <f>E205*D208</f>
        <v>13.98</v>
      </c>
      <c r="F208" s="295"/>
      <c r="G208" s="252"/>
      <c r="H208" s="252"/>
      <c r="I208" s="252"/>
      <c r="J208" s="252"/>
      <c r="K208" s="252"/>
      <c r="L208" s="246"/>
    </row>
    <row r="209" spans="1:12" ht="15" customHeight="1">
      <c r="A209" s="456"/>
      <c r="B209" s="386" t="s">
        <v>69</v>
      </c>
      <c r="C209" s="251" t="s">
        <v>39</v>
      </c>
      <c r="D209" s="295">
        <v>0.1</v>
      </c>
      <c r="E209" s="295">
        <f>E205*D209</f>
        <v>4.66</v>
      </c>
      <c r="F209" s="295"/>
      <c r="G209" s="295"/>
      <c r="H209" s="252"/>
      <c r="I209" s="252"/>
      <c r="J209" s="252"/>
      <c r="K209" s="252"/>
      <c r="L209" s="252"/>
    </row>
    <row r="210" spans="1:12" ht="17.25" customHeight="1">
      <c r="A210" s="457">
        <v>12</v>
      </c>
      <c r="B210" s="326" t="s">
        <v>161</v>
      </c>
      <c r="C210" s="272" t="s">
        <v>52</v>
      </c>
      <c r="D210" s="273"/>
      <c r="E210" s="315">
        <v>1</v>
      </c>
      <c r="F210" s="287"/>
      <c r="G210" s="287"/>
      <c r="H210" s="287"/>
      <c r="I210" s="287"/>
      <c r="J210" s="287"/>
      <c r="K210" s="287"/>
      <c r="L210" s="287"/>
    </row>
    <row r="211" spans="1:12">
      <c r="A211" s="458"/>
      <c r="B211" s="310" t="s">
        <v>121</v>
      </c>
      <c r="C211" s="281" t="s">
        <v>39</v>
      </c>
      <c r="D211" s="281">
        <v>1</v>
      </c>
      <c r="E211" s="252">
        <f>E210*D211</f>
        <v>1</v>
      </c>
      <c r="F211" s="252"/>
      <c r="G211" s="252"/>
      <c r="H211" s="252"/>
      <c r="I211" s="252"/>
      <c r="J211" s="252"/>
      <c r="K211" s="252"/>
      <c r="L211" s="252"/>
    </row>
    <row r="212" spans="1:12">
      <c r="A212" s="458"/>
      <c r="B212" s="338" t="s">
        <v>162</v>
      </c>
      <c r="C212" s="257"/>
      <c r="D212" s="258"/>
      <c r="E212" s="290"/>
      <c r="F212" s="290"/>
      <c r="G212" s="290"/>
      <c r="H212" s="290"/>
      <c r="I212" s="290"/>
      <c r="J212" s="290"/>
      <c r="K212" s="290"/>
      <c r="L212" s="290"/>
    </row>
    <row r="213" spans="1:12" ht="16.5" customHeight="1">
      <c r="A213" s="339"/>
      <c r="B213" s="319" t="s">
        <v>163</v>
      </c>
      <c r="C213" s="320"/>
      <c r="D213" s="321"/>
      <c r="E213" s="255"/>
      <c r="F213" s="256"/>
      <c r="G213" s="256">
        <f>SUM(G13:G212)</f>
        <v>0</v>
      </c>
      <c r="H213" s="256"/>
      <c r="I213" s="256"/>
      <c r="J213" s="256"/>
      <c r="K213" s="256"/>
      <c r="L213" s="256">
        <f>SUM(L13:L212)</f>
        <v>0</v>
      </c>
    </row>
    <row r="214" spans="1:12">
      <c r="A214" s="340"/>
      <c r="B214" s="327" t="s">
        <v>164</v>
      </c>
      <c r="C214" s="341">
        <v>0.05</v>
      </c>
      <c r="D214" s="321"/>
      <c r="E214" s="255"/>
      <c r="F214" s="256"/>
      <c r="G214" s="256"/>
      <c r="H214" s="256"/>
      <c r="I214" s="256"/>
      <c r="J214" s="256"/>
      <c r="K214" s="256"/>
      <c r="L214" s="252">
        <f>G213*C214</f>
        <v>0</v>
      </c>
    </row>
    <row r="215" spans="1:12">
      <c r="A215" s="340"/>
      <c r="B215" s="274" t="s">
        <v>29</v>
      </c>
      <c r="C215" s="341"/>
      <c r="D215" s="321"/>
      <c r="E215" s="255"/>
      <c r="F215" s="256"/>
      <c r="G215" s="256"/>
      <c r="H215" s="256"/>
      <c r="I215" s="256"/>
      <c r="J215" s="256"/>
      <c r="K215" s="256"/>
      <c r="L215" s="252">
        <f>L214+L213</f>
        <v>0</v>
      </c>
    </row>
    <row r="216" spans="1:12">
      <c r="A216" s="342"/>
      <c r="B216" s="343" t="s">
        <v>165</v>
      </c>
      <c r="C216" s="344">
        <v>0.1</v>
      </c>
      <c r="D216" s="321"/>
      <c r="E216" s="255"/>
      <c r="F216" s="256"/>
      <c r="G216" s="256"/>
      <c r="H216" s="256"/>
      <c r="I216" s="256"/>
      <c r="J216" s="256"/>
      <c r="K216" s="256"/>
      <c r="L216" s="252">
        <f>L215*C216</f>
        <v>0</v>
      </c>
    </row>
    <row r="217" spans="1:12">
      <c r="A217" s="342"/>
      <c r="B217" s="319" t="s">
        <v>163</v>
      </c>
      <c r="C217" s="344"/>
      <c r="D217" s="321"/>
      <c r="E217" s="255"/>
      <c r="F217" s="256"/>
      <c r="G217" s="256"/>
      <c r="H217" s="256"/>
      <c r="I217" s="256"/>
      <c r="J217" s="256"/>
      <c r="K217" s="256"/>
      <c r="L217" s="252">
        <f>L216+L215</f>
        <v>0</v>
      </c>
    </row>
    <row r="218" spans="1:12">
      <c r="A218" s="342"/>
      <c r="B218" s="345" t="s">
        <v>166</v>
      </c>
      <c r="C218" s="341">
        <v>0.08</v>
      </c>
      <c r="D218" s="327"/>
      <c r="E218" s="346"/>
      <c r="F218" s="345"/>
      <c r="G218" s="332"/>
      <c r="H218" s="332"/>
      <c r="I218" s="332"/>
      <c r="J218" s="347"/>
      <c r="K218" s="347"/>
      <c r="L218" s="348">
        <f>L217*C218</f>
        <v>0</v>
      </c>
    </row>
    <row r="219" spans="1:12">
      <c r="A219" s="349"/>
      <c r="B219" s="274" t="s">
        <v>29</v>
      </c>
      <c r="C219" s="350"/>
      <c r="D219" s="350"/>
      <c r="E219" s="350"/>
      <c r="F219" s="350"/>
      <c r="G219" s="351"/>
      <c r="H219" s="351"/>
      <c r="I219" s="351"/>
      <c r="J219" s="351"/>
      <c r="K219" s="351"/>
      <c r="L219" s="243">
        <f>SUM(L217:L218)</f>
        <v>0</v>
      </c>
    </row>
    <row r="220" spans="1:12">
      <c r="A220" s="349"/>
      <c r="B220" s="352" t="s">
        <v>167</v>
      </c>
      <c r="C220" s="353">
        <v>0.05</v>
      </c>
      <c r="D220" s="354"/>
      <c r="E220" s="354"/>
      <c r="F220" s="354"/>
      <c r="G220" s="354"/>
      <c r="H220" s="354"/>
      <c r="I220" s="354"/>
      <c r="J220" s="354"/>
      <c r="K220" s="354"/>
      <c r="L220" s="243">
        <f>L219*C220</f>
        <v>0</v>
      </c>
    </row>
    <row r="221" spans="1:12">
      <c r="A221" s="349"/>
      <c r="B221" s="354" t="s">
        <v>29</v>
      </c>
      <c r="C221" s="311"/>
      <c r="D221" s="354"/>
      <c r="E221" s="354"/>
      <c r="F221" s="354"/>
      <c r="G221" s="354"/>
      <c r="H221" s="354"/>
      <c r="I221" s="354"/>
      <c r="J221" s="354"/>
      <c r="K221" s="354"/>
      <c r="L221" s="243">
        <f>SUM(L219:L220)</f>
        <v>0</v>
      </c>
    </row>
    <row r="222" spans="1:12">
      <c r="A222" s="349"/>
      <c r="B222" s="352" t="s">
        <v>168</v>
      </c>
      <c r="C222" s="353">
        <v>0.18</v>
      </c>
      <c r="D222" s="354"/>
      <c r="E222" s="354"/>
      <c r="F222" s="354"/>
      <c r="G222" s="354"/>
      <c r="H222" s="354"/>
      <c r="I222" s="354"/>
      <c r="J222" s="354"/>
      <c r="K222" s="354"/>
      <c r="L222" s="243">
        <f>L221*C222</f>
        <v>0</v>
      </c>
    </row>
    <row r="223" spans="1:12">
      <c r="A223" s="349"/>
      <c r="B223" s="354" t="s">
        <v>169</v>
      </c>
      <c r="C223" s="354"/>
      <c r="D223" s="354"/>
      <c r="E223" s="354"/>
      <c r="F223" s="354"/>
      <c r="G223" s="354"/>
      <c r="H223" s="354"/>
      <c r="I223" s="354"/>
      <c r="J223" s="354"/>
      <c r="K223" s="354"/>
      <c r="L223" s="302">
        <f>L222+L221</f>
        <v>0</v>
      </c>
    </row>
    <row r="224" spans="1:12">
      <c r="A224" s="64"/>
    </row>
    <row r="225" spans="12:12">
      <c r="L225" s="50"/>
    </row>
  </sheetData>
  <mergeCells count="17">
    <mergeCell ref="A28:A29"/>
    <mergeCell ref="A24:A25"/>
    <mergeCell ref="A26:A27"/>
    <mergeCell ref="A43:A45"/>
    <mergeCell ref="A116:A118"/>
    <mergeCell ref="J9:K9"/>
    <mergeCell ref="H9:I9"/>
    <mergeCell ref="L9:L10"/>
    <mergeCell ref="B12:E12"/>
    <mergeCell ref="A9:A10"/>
    <mergeCell ref="B9:B10"/>
    <mergeCell ref="C9:C10"/>
    <mergeCell ref="B144:E144"/>
    <mergeCell ref="B120:E120"/>
    <mergeCell ref="B42:E42"/>
    <mergeCell ref="D9:E9"/>
    <mergeCell ref="F9:G9"/>
  </mergeCells>
  <conditionalFormatting sqref="C86:D86">
    <cfRule type="cellIs" dxfId="7" priority="10" stopIfTrue="1" operator="equal">
      <formula>0</formula>
    </cfRule>
  </conditionalFormatting>
  <conditionalFormatting sqref="C87:D88">
    <cfRule type="cellIs" dxfId="6" priority="9" stopIfTrue="1" operator="equal">
      <formula>0</formula>
    </cfRule>
  </conditionalFormatting>
  <conditionalFormatting sqref="C87:D87">
    <cfRule type="cellIs" dxfId="5" priority="8" stopIfTrue="1" operator="equal">
      <formula>0</formula>
    </cfRule>
  </conditionalFormatting>
  <conditionalFormatting sqref="C104:C106">
    <cfRule type="cellIs" dxfId="4" priority="3" stopIfTrue="1" operator="equal">
      <formula>0</formula>
    </cfRule>
  </conditionalFormatting>
  <conditionalFormatting sqref="C107:D107 C109:D110 D108">
    <cfRule type="cellIs" dxfId="3" priority="2" stopIfTrue="1" operator="equal">
      <formula>0</formula>
    </cfRule>
  </conditionalFormatting>
  <conditionalFormatting sqref="C108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3"/>
  <sheetViews>
    <sheetView topLeftCell="A10" workbookViewId="0">
      <selection activeCell="F14" sqref="F14:L218"/>
    </sheetView>
  </sheetViews>
  <sheetFormatPr baseColWidth="10" defaultColWidth="8.7109375" defaultRowHeight="13" x14ac:dyDescent="0"/>
  <cols>
    <col min="1" max="1" width="4.42578125" style="1" customWidth="1"/>
    <col min="2" max="2" width="43.140625" style="1" customWidth="1"/>
    <col min="3" max="4" width="9.42578125" style="1" customWidth="1"/>
    <col min="5" max="5" width="12.5703125" style="1" bestFit="1" customWidth="1"/>
    <col min="6" max="6" width="9.7109375" style="1" customWidth="1"/>
    <col min="7" max="7" width="11.85546875" style="1" customWidth="1"/>
    <col min="8" max="10" width="9.140625" style="1" customWidth="1"/>
    <col min="11" max="11" width="10.5703125" style="1" customWidth="1"/>
    <col min="12" max="12" width="14.140625" style="1" customWidth="1"/>
    <col min="13" max="16384" width="8.7109375" style="1"/>
  </cols>
  <sheetData>
    <row r="2" spans="1:12" ht="18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>
      <c r="B3" s="33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1" customHeight="1">
      <c r="B5" s="33"/>
      <c r="C5" s="34" t="s">
        <v>170</v>
      </c>
      <c r="D5" s="34"/>
      <c r="E5" s="34"/>
      <c r="F5" s="34"/>
      <c r="G5" s="34"/>
      <c r="H5" s="33"/>
      <c r="I5" s="33"/>
      <c r="J5" s="33"/>
      <c r="K5" s="35"/>
      <c r="L5" s="33"/>
    </row>
    <row r="6" spans="1:12" ht="18.75" customHeight="1">
      <c r="B6" s="33"/>
      <c r="C6" s="33" t="s">
        <v>171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t="19.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>
      <c r="B8" s="33" t="s">
        <v>22</v>
      </c>
      <c r="C8" s="33"/>
      <c r="D8" s="33"/>
      <c r="E8" s="33"/>
      <c r="F8" s="33"/>
      <c r="G8" s="33"/>
      <c r="H8" s="33"/>
      <c r="I8" s="33"/>
      <c r="J8" s="33"/>
      <c r="K8" s="36"/>
      <c r="L8" s="33"/>
    </row>
    <row r="10" spans="1:12" ht="72" customHeight="1">
      <c r="A10" s="477" t="s">
        <v>3</v>
      </c>
      <c r="B10" s="479" t="s">
        <v>23</v>
      </c>
      <c r="C10" s="479" t="s">
        <v>24</v>
      </c>
      <c r="D10" s="468" t="s">
        <v>25</v>
      </c>
      <c r="E10" s="469"/>
      <c r="F10" s="470" t="s">
        <v>26</v>
      </c>
      <c r="G10" s="471"/>
      <c r="H10" s="472" t="s">
        <v>27</v>
      </c>
      <c r="I10" s="473"/>
      <c r="J10" s="472" t="s">
        <v>172</v>
      </c>
      <c r="K10" s="473"/>
      <c r="L10" s="474" t="s">
        <v>29</v>
      </c>
    </row>
    <row r="11" spans="1:12" ht="26">
      <c r="A11" s="478"/>
      <c r="B11" s="480"/>
      <c r="C11" s="480"/>
      <c r="D11" s="38" t="s">
        <v>30</v>
      </c>
      <c r="E11" s="38" t="s">
        <v>31</v>
      </c>
      <c r="F11" s="39" t="s">
        <v>32</v>
      </c>
      <c r="G11" s="40" t="s">
        <v>29</v>
      </c>
      <c r="H11" s="41" t="s">
        <v>32</v>
      </c>
      <c r="I11" s="40" t="s">
        <v>29</v>
      </c>
      <c r="J11" s="41" t="s">
        <v>32</v>
      </c>
      <c r="K11" s="40" t="s">
        <v>29</v>
      </c>
      <c r="L11" s="475"/>
    </row>
    <row r="12" spans="1:12" ht="22.5" customHeight="1">
      <c r="A12" s="42" t="s">
        <v>33</v>
      </c>
      <c r="B12" s="42">
        <v>2</v>
      </c>
      <c r="C12" s="43">
        <v>3</v>
      </c>
      <c r="D12" s="44" t="s">
        <v>34</v>
      </c>
      <c r="E12" s="45">
        <v>5</v>
      </c>
      <c r="F12" s="43">
        <v>6</v>
      </c>
      <c r="G12" s="45">
        <v>7</v>
      </c>
      <c r="H12" s="43">
        <v>8</v>
      </c>
      <c r="I12" s="45">
        <v>9</v>
      </c>
      <c r="J12" s="45">
        <v>10</v>
      </c>
      <c r="K12" s="45">
        <v>11</v>
      </c>
      <c r="L12" s="42">
        <v>12</v>
      </c>
    </row>
    <row r="13" spans="1:12" ht="22.5" customHeight="1">
      <c r="A13" s="265"/>
      <c r="B13" s="148" t="s">
        <v>173</v>
      </c>
      <c r="C13" s="266"/>
      <c r="D13" s="267"/>
      <c r="E13" s="268"/>
      <c r="F13" s="268"/>
      <c r="G13" s="269"/>
      <c r="H13" s="268"/>
      <c r="I13" s="269"/>
      <c r="J13" s="268"/>
      <c r="K13" s="268"/>
      <c r="L13" s="270"/>
    </row>
    <row r="14" spans="1:12" ht="28.5" customHeight="1">
      <c r="A14" s="421">
        <v>1</v>
      </c>
      <c r="B14" s="313" t="s">
        <v>174</v>
      </c>
      <c r="C14" s="314" t="s">
        <v>175</v>
      </c>
      <c r="D14" s="315"/>
      <c r="E14" s="315">
        <v>63</v>
      </c>
      <c r="F14" s="252"/>
      <c r="G14" s="252"/>
      <c r="H14" s="252"/>
      <c r="I14" s="252"/>
      <c r="J14" s="252"/>
      <c r="K14" s="252"/>
      <c r="L14" s="252"/>
    </row>
    <row r="15" spans="1:12" ht="15" customHeight="1">
      <c r="A15" s="277"/>
      <c r="B15" s="280" t="s">
        <v>38</v>
      </c>
      <c r="C15" s="316" t="s">
        <v>39</v>
      </c>
      <c r="D15" s="317">
        <v>1</v>
      </c>
      <c r="E15" s="318">
        <f>E14*D15</f>
        <v>63</v>
      </c>
      <c r="F15" s="318"/>
      <c r="G15" s="300"/>
      <c r="H15" s="318"/>
      <c r="I15" s="300"/>
      <c r="J15" s="318"/>
      <c r="K15" s="318"/>
      <c r="L15" s="300"/>
    </row>
    <row r="16" spans="1:12" ht="15" customHeight="1">
      <c r="A16" s="277"/>
      <c r="B16" s="309" t="s">
        <v>176</v>
      </c>
      <c r="C16" s="251" t="s">
        <v>61</v>
      </c>
      <c r="D16" s="441">
        <v>3.5999999999999997E-2</v>
      </c>
      <c r="E16" s="295">
        <f>E14*D16</f>
        <v>2.2679999999999998</v>
      </c>
      <c r="F16" s="252"/>
      <c r="G16" s="252"/>
      <c r="H16" s="252"/>
      <c r="I16" s="252"/>
      <c r="J16" s="252"/>
      <c r="K16" s="252"/>
      <c r="L16" s="252"/>
    </row>
    <row r="17" spans="1:12" ht="29.25" customHeight="1">
      <c r="A17" s="421">
        <v>2</v>
      </c>
      <c r="B17" s="313" t="s">
        <v>177</v>
      </c>
      <c r="C17" s="314" t="s">
        <v>37</v>
      </c>
      <c r="D17" s="315"/>
      <c r="E17" s="315">
        <v>290</v>
      </c>
      <c r="F17" s="252"/>
      <c r="G17" s="252"/>
      <c r="H17" s="252"/>
      <c r="I17" s="252"/>
      <c r="J17" s="252"/>
      <c r="K17" s="252"/>
      <c r="L17" s="252"/>
    </row>
    <row r="18" spans="1:12" ht="15" customHeight="1">
      <c r="A18" s="277"/>
      <c r="B18" s="280" t="s">
        <v>38</v>
      </c>
      <c r="C18" s="316" t="s">
        <v>39</v>
      </c>
      <c r="D18" s="317">
        <v>1</v>
      </c>
      <c r="E18" s="318">
        <f>E17*D18</f>
        <v>290</v>
      </c>
      <c r="F18" s="318"/>
      <c r="G18" s="300"/>
      <c r="H18" s="318"/>
      <c r="I18" s="300"/>
      <c r="J18" s="318"/>
      <c r="K18" s="318"/>
      <c r="L18" s="300"/>
    </row>
    <row r="19" spans="1:12" ht="15" customHeight="1">
      <c r="A19" s="277"/>
      <c r="B19" s="309" t="s">
        <v>178</v>
      </c>
      <c r="C19" s="251" t="s">
        <v>123</v>
      </c>
      <c r="D19" s="295"/>
      <c r="E19" s="295">
        <v>0.57999999999999996</v>
      </c>
      <c r="F19" s="252"/>
      <c r="G19" s="252"/>
      <c r="H19" s="252"/>
      <c r="I19" s="252"/>
      <c r="J19" s="252"/>
      <c r="K19" s="252"/>
      <c r="L19" s="252"/>
    </row>
    <row r="20" spans="1:12" ht="15" customHeight="1">
      <c r="A20" s="277"/>
      <c r="B20" s="309" t="s">
        <v>179</v>
      </c>
      <c r="C20" s="251" t="s">
        <v>123</v>
      </c>
      <c r="D20" s="295"/>
      <c r="E20" s="295">
        <v>0.78</v>
      </c>
      <c r="F20" s="252"/>
      <c r="G20" s="252"/>
      <c r="H20" s="252"/>
      <c r="I20" s="252"/>
      <c r="J20" s="252"/>
      <c r="K20" s="252"/>
      <c r="L20" s="252"/>
    </row>
    <row r="21" spans="1:12" ht="15" customHeight="1">
      <c r="A21" s="277"/>
      <c r="B21" s="309" t="s">
        <v>180</v>
      </c>
      <c r="C21" s="251" t="s">
        <v>37</v>
      </c>
      <c r="D21" s="295">
        <v>1.02</v>
      </c>
      <c r="E21" s="295">
        <f>E17*D21</f>
        <v>295.8</v>
      </c>
      <c r="F21" s="252"/>
      <c r="G21" s="252"/>
      <c r="H21" s="252"/>
      <c r="I21" s="252"/>
      <c r="J21" s="252"/>
      <c r="K21" s="252"/>
      <c r="L21" s="252"/>
    </row>
    <row r="22" spans="1:12" ht="15" customHeight="1">
      <c r="A22" s="277"/>
      <c r="B22" s="309" t="s">
        <v>69</v>
      </c>
      <c r="C22" s="251" t="s">
        <v>39</v>
      </c>
      <c r="D22" s="295">
        <v>0.2</v>
      </c>
      <c r="E22" s="295">
        <f>E17*D22</f>
        <v>58</v>
      </c>
      <c r="F22" s="252"/>
      <c r="G22" s="252"/>
      <c r="H22" s="252"/>
      <c r="I22" s="252"/>
      <c r="J22" s="252"/>
      <c r="K22" s="252"/>
      <c r="L22" s="252"/>
    </row>
    <row r="23" spans="1:12" ht="15" customHeight="1">
      <c r="A23" s="265"/>
      <c r="B23" s="148" t="s">
        <v>181</v>
      </c>
      <c r="C23" s="266"/>
      <c r="D23" s="267"/>
      <c r="E23" s="268"/>
      <c r="F23" s="268"/>
      <c r="G23" s="269"/>
      <c r="H23" s="268"/>
      <c r="I23" s="269"/>
      <c r="J23" s="268"/>
      <c r="K23" s="268"/>
      <c r="L23" s="270"/>
    </row>
    <row r="24" spans="1:12" ht="56.25" customHeight="1">
      <c r="A24" s="421">
        <v>1</v>
      </c>
      <c r="B24" s="313" t="s">
        <v>182</v>
      </c>
      <c r="C24" s="327" t="s">
        <v>37</v>
      </c>
      <c r="D24" s="328"/>
      <c r="E24" s="328">
        <v>404.64</v>
      </c>
      <c r="F24" s="328"/>
      <c r="G24" s="328"/>
      <c r="H24" s="328"/>
      <c r="I24" s="252"/>
      <c r="J24" s="252"/>
      <c r="K24" s="252"/>
      <c r="L24" s="252"/>
    </row>
    <row r="25" spans="1:12" ht="15" customHeight="1">
      <c r="A25" s="277"/>
      <c r="B25" s="280" t="s">
        <v>38</v>
      </c>
      <c r="C25" s="316" t="s">
        <v>39</v>
      </c>
      <c r="D25" s="317">
        <v>1</v>
      </c>
      <c r="E25" s="318">
        <f>E24*D25</f>
        <v>404.64</v>
      </c>
      <c r="F25" s="318"/>
      <c r="G25" s="300"/>
      <c r="H25" s="318"/>
      <c r="I25" s="300"/>
      <c r="J25" s="318"/>
      <c r="K25" s="318"/>
      <c r="L25" s="300"/>
    </row>
    <row r="26" spans="1:12" ht="15" customHeight="1">
      <c r="A26" s="277"/>
      <c r="B26" s="309" t="s">
        <v>56</v>
      </c>
      <c r="C26" s="281" t="s">
        <v>57</v>
      </c>
      <c r="D26" s="252"/>
      <c r="E26" s="252">
        <v>3</v>
      </c>
      <c r="F26" s="252"/>
      <c r="G26" s="252"/>
      <c r="H26" s="252"/>
      <c r="I26" s="252"/>
      <c r="J26" s="252"/>
      <c r="K26" s="252"/>
      <c r="L26" s="252"/>
    </row>
    <row r="27" spans="1:12" ht="15" customHeight="1">
      <c r="A27" s="277"/>
      <c r="B27" s="386" t="s">
        <v>45</v>
      </c>
      <c r="C27" s="251" t="s">
        <v>58</v>
      </c>
      <c r="D27" s="295"/>
      <c r="E27" s="295">
        <v>8</v>
      </c>
      <c r="F27" s="295"/>
      <c r="G27" s="295"/>
      <c r="H27" s="295"/>
      <c r="I27" s="295"/>
      <c r="J27" s="295"/>
      <c r="K27" s="295"/>
      <c r="L27" s="295"/>
    </row>
    <row r="28" spans="1:12" ht="15" customHeight="1">
      <c r="A28" s="265">
        <v>2</v>
      </c>
      <c r="B28" s="313" t="s">
        <v>183</v>
      </c>
      <c r="C28" s="327" t="s">
        <v>61</v>
      </c>
      <c r="D28" s="328"/>
      <c r="E28" s="328">
        <v>14.37</v>
      </c>
      <c r="F28" s="252"/>
      <c r="G28" s="252"/>
      <c r="H28" s="252"/>
      <c r="I28" s="252"/>
      <c r="J28" s="252"/>
      <c r="K28" s="252"/>
      <c r="L28" s="252"/>
    </row>
    <row r="29" spans="1:12" ht="15" customHeight="1">
      <c r="A29" s="377"/>
      <c r="B29" s="280" t="s">
        <v>38</v>
      </c>
      <c r="C29" s="316" t="s">
        <v>39</v>
      </c>
      <c r="D29" s="317">
        <v>1</v>
      </c>
      <c r="E29" s="318">
        <f>E28*D29</f>
        <v>14.37</v>
      </c>
      <c r="F29" s="318"/>
      <c r="G29" s="300"/>
      <c r="H29" s="318"/>
      <c r="I29" s="300"/>
      <c r="J29" s="318"/>
      <c r="K29" s="318"/>
      <c r="L29" s="300"/>
    </row>
    <row r="30" spans="1:12" ht="15" customHeight="1">
      <c r="A30" s="377"/>
      <c r="B30" s="147" t="s">
        <v>77</v>
      </c>
      <c r="C30" s="251" t="s">
        <v>61</v>
      </c>
      <c r="D30" s="295">
        <v>1.21</v>
      </c>
      <c r="E30" s="295">
        <f>E28*D30</f>
        <v>17.387699999999999</v>
      </c>
      <c r="F30" s="295"/>
      <c r="G30" s="252"/>
      <c r="H30" s="252"/>
      <c r="I30" s="252"/>
      <c r="J30" s="252"/>
      <c r="K30" s="252"/>
      <c r="L30" s="252"/>
    </row>
    <row r="31" spans="1:12" ht="15" customHeight="1">
      <c r="A31" s="277"/>
      <c r="B31" s="309" t="s">
        <v>184</v>
      </c>
      <c r="C31" s="281" t="s">
        <v>185</v>
      </c>
      <c r="D31" s="252">
        <v>0.2</v>
      </c>
      <c r="E31" s="246">
        <f>E27*D31</f>
        <v>1.6</v>
      </c>
      <c r="F31" s="292"/>
      <c r="G31" s="246"/>
      <c r="H31" s="291"/>
      <c r="I31" s="249"/>
      <c r="J31" s="287"/>
      <c r="K31" s="246"/>
      <c r="L31" s="246"/>
    </row>
    <row r="32" spans="1:12" ht="60.75" customHeight="1">
      <c r="A32" s="421">
        <v>3</v>
      </c>
      <c r="B32" s="150" t="s">
        <v>186</v>
      </c>
      <c r="C32" s="314" t="s">
        <v>61</v>
      </c>
      <c r="D32" s="315"/>
      <c r="E32" s="315">
        <v>28.74</v>
      </c>
      <c r="F32" s="295"/>
      <c r="G32" s="295"/>
      <c r="H32" s="295"/>
      <c r="I32" s="295"/>
      <c r="J32" s="295"/>
      <c r="K32" s="295"/>
      <c r="L32" s="295"/>
    </row>
    <row r="33" spans="1:12" ht="15" customHeight="1">
      <c r="A33" s="277"/>
      <c r="B33" s="280" t="s">
        <v>38</v>
      </c>
      <c r="C33" s="316" t="s">
        <v>39</v>
      </c>
      <c r="D33" s="317">
        <v>1</v>
      </c>
      <c r="E33" s="318">
        <f>E32*D33</f>
        <v>28.74</v>
      </c>
      <c r="F33" s="318"/>
      <c r="G33" s="300"/>
      <c r="H33" s="318"/>
      <c r="I33" s="300"/>
      <c r="J33" s="318"/>
      <c r="K33" s="318"/>
      <c r="L33" s="300"/>
    </row>
    <row r="34" spans="1:12" ht="15" customHeight="1">
      <c r="A34" s="277"/>
      <c r="B34" s="309" t="s">
        <v>187</v>
      </c>
      <c r="C34" s="281" t="s">
        <v>61</v>
      </c>
      <c r="D34" s="252">
        <v>1.02</v>
      </c>
      <c r="E34" s="252">
        <f>E32*D34</f>
        <v>29.314799999999998</v>
      </c>
      <c r="F34" s="252"/>
      <c r="G34" s="252"/>
      <c r="H34" s="252"/>
      <c r="I34" s="252"/>
      <c r="J34" s="252"/>
      <c r="K34" s="252"/>
      <c r="L34" s="252"/>
    </row>
    <row r="35" spans="1:12" ht="15" customHeight="1">
      <c r="A35" s="277"/>
      <c r="B35" s="309" t="s">
        <v>72</v>
      </c>
      <c r="C35" s="281" t="s">
        <v>123</v>
      </c>
      <c r="D35" s="252"/>
      <c r="E35" s="252">
        <v>2.7</v>
      </c>
      <c r="F35" s="287"/>
      <c r="G35" s="252"/>
      <c r="H35" s="252"/>
      <c r="I35" s="252"/>
      <c r="J35" s="252"/>
      <c r="K35" s="252"/>
      <c r="L35" s="252"/>
    </row>
    <row r="36" spans="1:12" ht="15" customHeight="1">
      <c r="A36" s="277"/>
      <c r="B36" s="386" t="s">
        <v>69</v>
      </c>
      <c r="C36" s="251" t="s">
        <v>39</v>
      </c>
      <c r="D36" s="295">
        <v>1.31</v>
      </c>
      <c r="E36" s="295">
        <f>E32*D36</f>
        <v>37.6494</v>
      </c>
      <c r="F36" s="295"/>
      <c r="G36" s="295"/>
      <c r="H36" s="295"/>
      <c r="I36" s="295"/>
      <c r="J36" s="295"/>
      <c r="K36" s="295"/>
      <c r="L36" s="295"/>
    </row>
    <row r="37" spans="1:12" ht="38.25" customHeight="1">
      <c r="A37" s="421">
        <v>4</v>
      </c>
      <c r="B37" s="313" t="s">
        <v>188</v>
      </c>
      <c r="C37" s="327" t="s">
        <v>37</v>
      </c>
      <c r="D37" s="328"/>
      <c r="E37" s="328">
        <v>6.7</v>
      </c>
      <c r="F37" s="328"/>
      <c r="G37" s="252"/>
      <c r="H37" s="252"/>
      <c r="I37" s="252"/>
      <c r="J37" s="252"/>
      <c r="K37" s="252"/>
      <c r="L37" s="252"/>
    </row>
    <row r="38" spans="1:12" ht="15" customHeight="1">
      <c r="A38" s="277"/>
      <c r="B38" s="280" t="s">
        <v>38</v>
      </c>
      <c r="C38" s="316" t="s">
        <v>39</v>
      </c>
      <c r="D38" s="317">
        <v>1</v>
      </c>
      <c r="E38" s="318">
        <f>E37*D38</f>
        <v>6.7</v>
      </c>
      <c r="F38" s="318"/>
      <c r="G38" s="300"/>
      <c r="H38" s="318"/>
      <c r="I38" s="300"/>
      <c r="J38" s="318"/>
      <c r="K38" s="318"/>
      <c r="L38" s="300"/>
    </row>
    <row r="39" spans="1:12" ht="15" customHeight="1">
      <c r="A39" s="277"/>
      <c r="B39" s="309" t="s">
        <v>187</v>
      </c>
      <c r="C39" s="281" t="s">
        <v>61</v>
      </c>
      <c r="D39" s="252">
        <v>0.15</v>
      </c>
      <c r="E39" s="252">
        <f>E37*D39</f>
        <v>1.0049999999999999</v>
      </c>
      <c r="F39" s="252"/>
      <c r="G39" s="252"/>
      <c r="H39" s="252"/>
      <c r="I39" s="252"/>
      <c r="J39" s="252"/>
      <c r="K39" s="252"/>
      <c r="L39" s="252"/>
    </row>
    <row r="40" spans="1:12" ht="15" customHeight="1">
      <c r="A40" s="277"/>
      <c r="B40" s="309" t="s">
        <v>72</v>
      </c>
      <c r="C40" s="281" t="s">
        <v>123</v>
      </c>
      <c r="D40" s="252"/>
      <c r="E40" s="252">
        <v>0.06</v>
      </c>
      <c r="F40" s="287"/>
      <c r="G40" s="252"/>
      <c r="H40" s="252"/>
      <c r="I40" s="252"/>
      <c r="J40" s="252"/>
      <c r="K40" s="252"/>
      <c r="L40" s="252"/>
    </row>
    <row r="41" spans="1:12" ht="15" customHeight="1">
      <c r="A41" s="277"/>
      <c r="B41" s="386" t="s">
        <v>69</v>
      </c>
      <c r="C41" s="251" t="s">
        <v>39</v>
      </c>
      <c r="D41" s="295">
        <v>1.5</v>
      </c>
      <c r="E41" s="295">
        <f>E37*D41</f>
        <v>10.050000000000001</v>
      </c>
      <c r="F41" s="295"/>
      <c r="G41" s="295"/>
      <c r="H41" s="295"/>
      <c r="I41" s="252"/>
      <c r="J41" s="252"/>
      <c r="K41" s="252"/>
      <c r="L41" s="252"/>
    </row>
    <row r="42" spans="1:12" ht="32.25" customHeight="1">
      <c r="A42" s="421">
        <v>5</v>
      </c>
      <c r="B42" s="313" t="s">
        <v>189</v>
      </c>
      <c r="C42" s="327" t="s">
        <v>37</v>
      </c>
      <c r="D42" s="328"/>
      <c r="E42" s="328">
        <v>22.68</v>
      </c>
      <c r="F42" s="252"/>
      <c r="G42" s="252"/>
      <c r="H42" s="252"/>
      <c r="I42" s="252"/>
      <c r="J42" s="252"/>
      <c r="K42" s="252"/>
      <c r="L42" s="252"/>
    </row>
    <row r="43" spans="1:12" ht="15" customHeight="1">
      <c r="A43" s="277"/>
      <c r="B43" s="280" t="s">
        <v>38</v>
      </c>
      <c r="C43" s="316" t="s">
        <v>39</v>
      </c>
      <c r="D43" s="317">
        <v>1</v>
      </c>
      <c r="E43" s="318">
        <f>E42*D43</f>
        <v>22.68</v>
      </c>
      <c r="F43" s="318"/>
      <c r="G43" s="300"/>
      <c r="H43" s="318"/>
      <c r="I43" s="300"/>
      <c r="J43" s="318"/>
      <c r="K43" s="318"/>
      <c r="L43" s="300"/>
    </row>
    <row r="44" spans="1:12" ht="15" customHeight="1">
      <c r="A44" s="277"/>
      <c r="B44" s="309" t="s">
        <v>187</v>
      </c>
      <c r="C44" s="281" t="s">
        <v>61</v>
      </c>
      <c r="D44" s="252">
        <v>0.15</v>
      </c>
      <c r="E44" s="252">
        <f>E42*D44</f>
        <v>3.4019999999999997</v>
      </c>
      <c r="F44" s="252"/>
      <c r="G44" s="252"/>
      <c r="H44" s="252"/>
      <c r="I44" s="252"/>
      <c r="J44" s="252"/>
      <c r="K44" s="252"/>
      <c r="L44" s="252"/>
    </row>
    <row r="45" spans="1:12" ht="15" customHeight="1">
      <c r="A45" s="277"/>
      <c r="B45" s="309" t="s">
        <v>72</v>
      </c>
      <c r="C45" s="281" t="s">
        <v>123</v>
      </c>
      <c r="D45" s="252"/>
      <c r="E45" s="444">
        <v>0.214</v>
      </c>
      <c r="F45" s="287"/>
      <c r="G45" s="252"/>
      <c r="H45" s="252"/>
      <c r="I45" s="252"/>
      <c r="J45" s="252"/>
      <c r="K45" s="252"/>
      <c r="L45" s="252"/>
    </row>
    <row r="46" spans="1:12" ht="15" customHeight="1">
      <c r="A46" s="277"/>
      <c r="B46" s="386" t="s">
        <v>69</v>
      </c>
      <c r="C46" s="251" t="s">
        <v>39</v>
      </c>
      <c r="D46" s="295">
        <v>0.5</v>
      </c>
      <c r="E46" s="295">
        <f>E42*D46</f>
        <v>11.34</v>
      </c>
      <c r="F46" s="295"/>
      <c r="G46" s="295"/>
      <c r="H46" s="295"/>
      <c r="I46" s="295"/>
      <c r="J46" s="295"/>
      <c r="K46" s="295"/>
      <c r="L46" s="295"/>
    </row>
    <row r="47" spans="1:12" ht="44.25" customHeight="1">
      <c r="A47" s="421">
        <v>6</v>
      </c>
      <c r="B47" s="313" t="s">
        <v>190</v>
      </c>
      <c r="C47" s="327" t="s">
        <v>37</v>
      </c>
      <c r="D47" s="328"/>
      <c r="E47" s="328">
        <v>29.37</v>
      </c>
      <c r="F47" s="328"/>
      <c r="G47" s="252"/>
      <c r="H47" s="252"/>
      <c r="I47" s="252"/>
      <c r="J47" s="252"/>
      <c r="K47" s="252"/>
      <c r="L47" s="252"/>
    </row>
    <row r="48" spans="1:12" ht="15" customHeight="1">
      <c r="A48" s="277"/>
      <c r="B48" s="262" t="s">
        <v>38</v>
      </c>
      <c r="C48" s="242" t="s">
        <v>39</v>
      </c>
      <c r="D48" s="245">
        <v>1</v>
      </c>
      <c r="E48" s="246">
        <f>E47*D48</f>
        <v>29.37</v>
      </c>
      <c r="F48" s="246"/>
      <c r="G48" s="246"/>
      <c r="H48" s="246"/>
      <c r="I48" s="246"/>
      <c r="J48" s="246"/>
      <c r="K48" s="246"/>
      <c r="L48" s="246"/>
    </row>
    <row r="49" spans="1:12" ht="15" customHeight="1">
      <c r="A49" s="277"/>
      <c r="B49" s="247" t="s">
        <v>93</v>
      </c>
      <c r="C49" s="242" t="s">
        <v>37</v>
      </c>
      <c r="D49" s="243">
        <v>1.02</v>
      </c>
      <c r="E49" s="246">
        <f>E47*D49</f>
        <v>29.9574</v>
      </c>
      <c r="F49" s="246"/>
      <c r="G49" s="246"/>
      <c r="H49" s="246"/>
      <c r="I49" s="246"/>
      <c r="J49" s="246"/>
      <c r="K49" s="246"/>
      <c r="L49" s="246"/>
    </row>
    <row r="50" spans="1:12" ht="15" customHeight="1">
      <c r="A50" s="277"/>
      <c r="B50" s="247" t="s">
        <v>89</v>
      </c>
      <c r="C50" s="242" t="s">
        <v>84</v>
      </c>
      <c r="D50" s="243">
        <v>7.9</v>
      </c>
      <c r="E50" s="246">
        <f>E47*D50</f>
        <v>232.02300000000002</v>
      </c>
      <c r="F50" s="246"/>
      <c r="G50" s="246"/>
      <c r="H50" s="246"/>
      <c r="I50" s="246"/>
      <c r="J50" s="246"/>
      <c r="K50" s="246"/>
      <c r="L50" s="246"/>
    </row>
    <row r="51" spans="1:12" ht="15" customHeight="1">
      <c r="A51" s="277"/>
      <c r="B51" s="94" t="s">
        <v>69</v>
      </c>
      <c r="C51" s="257" t="s">
        <v>39</v>
      </c>
      <c r="D51" s="258">
        <v>0.46</v>
      </c>
      <c r="E51" s="250">
        <f>E47*D51</f>
        <v>13.510200000000001</v>
      </c>
      <c r="F51" s="246"/>
      <c r="G51" s="246"/>
      <c r="H51" s="246"/>
      <c r="I51" s="246"/>
      <c r="J51" s="246"/>
      <c r="K51" s="246"/>
      <c r="L51" s="246"/>
    </row>
    <row r="52" spans="1:12" ht="30.75" customHeight="1">
      <c r="A52" s="278">
        <v>7</v>
      </c>
      <c r="B52" s="326" t="s">
        <v>191</v>
      </c>
      <c r="C52" s="272" t="s">
        <v>37</v>
      </c>
      <c r="D52" s="273"/>
      <c r="E52" s="315">
        <v>1.65</v>
      </c>
      <c r="F52" s="287"/>
      <c r="G52" s="287"/>
      <c r="H52" s="287"/>
      <c r="I52" s="287"/>
      <c r="J52" s="287"/>
      <c r="K52" s="287"/>
      <c r="L52" s="287"/>
    </row>
    <row r="53" spans="1:12" ht="15" customHeight="1">
      <c r="A53" s="448"/>
      <c r="B53" s="262" t="s">
        <v>38</v>
      </c>
      <c r="C53" s="242" t="s">
        <v>39</v>
      </c>
      <c r="D53" s="245">
        <v>1</v>
      </c>
      <c r="E53" s="246">
        <f>E52*D53</f>
        <v>1.65</v>
      </c>
      <c r="F53" s="246"/>
      <c r="G53" s="246"/>
      <c r="H53" s="246"/>
      <c r="I53" s="246"/>
      <c r="J53" s="246"/>
      <c r="K53" s="246"/>
      <c r="L53" s="246"/>
    </row>
    <row r="54" spans="1:12" ht="15" customHeight="1">
      <c r="A54" s="448"/>
      <c r="B54" s="94" t="s">
        <v>192</v>
      </c>
      <c r="C54" s="257" t="s">
        <v>42</v>
      </c>
      <c r="D54" s="258"/>
      <c r="E54" s="250">
        <v>24</v>
      </c>
      <c r="F54" s="246"/>
      <c r="G54" s="246"/>
      <c r="H54" s="246"/>
      <c r="I54" s="246"/>
      <c r="J54" s="246"/>
      <c r="K54" s="246"/>
      <c r="L54" s="246"/>
    </row>
    <row r="55" spans="1:12" ht="15" customHeight="1">
      <c r="A55" s="448"/>
      <c r="B55" s="94" t="s">
        <v>193</v>
      </c>
      <c r="C55" s="257" t="s">
        <v>37</v>
      </c>
      <c r="D55" s="258">
        <v>1.02</v>
      </c>
      <c r="E55" s="250">
        <f>E52*D55</f>
        <v>1.6829999999999998</v>
      </c>
      <c r="F55" s="246"/>
      <c r="G55" s="246"/>
      <c r="H55" s="246"/>
      <c r="I55" s="246"/>
      <c r="J55" s="246"/>
      <c r="K55" s="246"/>
      <c r="L55" s="246"/>
    </row>
    <row r="56" spans="1:12" ht="15" customHeight="1">
      <c r="A56" s="448"/>
      <c r="B56" s="94" t="s">
        <v>159</v>
      </c>
      <c r="C56" s="257" t="s">
        <v>84</v>
      </c>
      <c r="D56" s="258">
        <v>0.25</v>
      </c>
      <c r="E56" s="250">
        <f>E52*D56</f>
        <v>0.41249999999999998</v>
      </c>
      <c r="F56" s="246"/>
      <c r="G56" s="246"/>
      <c r="H56" s="246"/>
      <c r="I56" s="246"/>
      <c r="J56" s="246"/>
      <c r="K56" s="246"/>
      <c r="L56" s="246"/>
    </row>
    <row r="57" spans="1:12" ht="15" customHeight="1">
      <c r="A57" s="448"/>
      <c r="B57" s="94" t="s">
        <v>194</v>
      </c>
      <c r="C57" s="257" t="s">
        <v>81</v>
      </c>
      <c r="D57" s="258">
        <v>0.3</v>
      </c>
      <c r="E57" s="250">
        <f>E52*D57</f>
        <v>0.49499999999999994</v>
      </c>
      <c r="F57" s="246"/>
      <c r="G57" s="246"/>
      <c r="H57" s="246"/>
      <c r="I57" s="246"/>
      <c r="J57" s="246"/>
      <c r="K57" s="246"/>
      <c r="L57" s="246"/>
    </row>
    <row r="58" spans="1:12" ht="15" customHeight="1">
      <c r="A58" s="460"/>
      <c r="B58" s="94" t="s">
        <v>69</v>
      </c>
      <c r="C58" s="257" t="s">
        <v>39</v>
      </c>
      <c r="D58" s="258">
        <v>2.5</v>
      </c>
      <c r="E58" s="250">
        <f>E52*D58</f>
        <v>4.125</v>
      </c>
      <c r="F58" s="246"/>
      <c r="G58" s="246"/>
      <c r="H58" s="246"/>
      <c r="I58" s="246"/>
      <c r="J58" s="246"/>
      <c r="K58" s="246"/>
      <c r="L58" s="246"/>
    </row>
    <row r="59" spans="1:12" ht="41.25" customHeight="1">
      <c r="A59" s="385">
        <v>8</v>
      </c>
      <c r="B59" s="228" t="s">
        <v>195</v>
      </c>
      <c r="C59" s="327" t="s">
        <v>67</v>
      </c>
      <c r="D59" s="429"/>
      <c r="E59" s="312">
        <v>2</v>
      </c>
      <c r="F59" s="244"/>
      <c r="G59" s="244"/>
      <c r="H59" s="244"/>
      <c r="I59" s="244"/>
      <c r="J59" s="244"/>
      <c r="K59" s="244"/>
      <c r="L59" s="244"/>
    </row>
    <row r="60" spans="1:12" ht="15" customHeight="1">
      <c r="A60" s="377"/>
      <c r="B60" s="262" t="s">
        <v>38</v>
      </c>
      <c r="C60" s="426" t="s">
        <v>39</v>
      </c>
      <c r="D60" s="427">
        <v>1</v>
      </c>
      <c r="E60" s="428">
        <f>E59*D60</f>
        <v>2</v>
      </c>
      <c r="F60" s="428"/>
      <c r="G60" s="259"/>
      <c r="H60" s="428"/>
      <c r="I60" s="259"/>
      <c r="J60" s="428"/>
      <c r="K60" s="428"/>
      <c r="L60" s="259"/>
    </row>
    <row r="61" spans="1:12" ht="15" customHeight="1">
      <c r="A61" s="377"/>
      <c r="B61" s="89" t="s">
        <v>196</v>
      </c>
      <c r="C61" s="281" t="s">
        <v>42</v>
      </c>
      <c r="D61" s="40"/>
      <c r="E61" s="244">
        <v>6</v>
      </c>
      <c r="F61" s="244"/>
      <c r="G61" s="244"/>
      <c r="H61" s="244"/>
      <c r="I61" s="244"/>
      <c r="J61" s="244"/>
      <c r="K61" s="244"/>
      <c r="L61" s="244"/>
    </row>
    <row r="62" spans="1:12" ht="15" customHeight="1">
      <c r="A62" s="377"/>
      <c r="B62" s="89" t="s">
        <v>197</v>
      </c>
      <c r="C62" s="281" t="s">
        <v>67</v>
      </c>
      <c r="D62" s="40">
        <v>2</v>
      </c>
      <c r="E62" s="244">
        <f>E59*D62</f>
        <v>4</v>
      </c>
      <c r="F62" s="244"/>
      <c r="G62" s="244"/>
      <c r="H62" s="244"/>
      <c r="I62" s="244"/>
      <c r="J62" s="244"/>
      <c r="K62" s="244"/>
      <c r="L62" s="244"/>
    </row>
    <row r="63" spans="1:12" ht="15" customHeight="1">
      <c r="A63" s="377"/>
      <c r="B63" s="430" t="s">
        <v>198</v>
      </c>
      <c r="C63" s="251" t="s">
        <v>67</v>
      </c>
      <c r="D63" s="459">
        <v>8</v>
      </c>
      <c r="E63" s="254">
        <f>E59*D63</f>
        <v>16</v>
      </c>
      <c r="F63" s="244"/>
      <c r="G63" s="244"/>
      <c r="H63" s="244"/>
      <c r="I63" s="244"/>
      <c r="J63" s="244"/>
      <c r="K63" s="244"/>
      <c r="L63" s="244"/>
    </row>
    <row r="64" spans="1:12" ht="15" customHeight="1">
      <c r="A64" s="377"/>
      <c r="B64" s="430" t="s">
        <v>69</v>
      </c>
      <c r="C64" s="251" t="s">
        <v>39</v>
      </c>
      <c r="D64" s="459">
        <v>2.5</v>
      </c>
      <c r="E64" s="254">
        <f>E59*D64</f>
        <v>5</v>
      </c>
      <c r="F64" s="244"/>
      <c r="G64" s="244"/>
      <c r="H64" s="244"/>
      <c r="I64" s="244"/>
      <c r="J64" s="244"/>
      <c r="K64" s="244"/>
      <c r="L64" s="244"/>
    </row>
    <row r="65" spans="1:12" ht="30" customHeight="1">
      <c r="A65" s="385">
        <v>9</v>
      </c>
      <c r="B65" s="313" t="s">
        <v>199</v>
      </c>
      <c r="C65" s="327" t="s">
        <v>37</v>
      </c>
      <c r="D65" s="328"/>
      <c r="E65" s="328">
        <v>11.3</v>
      </c>
      <c r="F65" s="252"/>
      <c r="G65" s="252"/>
      <c r="H65" s="252"/>
      <c r="I65" s="252"/>
      <c r="J65" s="252"/>
      <c r="K65" s="252"/>
      <c r="L65" s="252"/>
    </row>
    <row r="66" spans="1:12" ht="15" customHeight="1">
      <c r="A66" s="377"/>
      <c r="B66" s="280" t="s">
        <v>38</v>
      </c>
      <c r="C66" s="363" t="s">
        <v>39</v>
      </c>
      <c r="D66" s="317">
        <v>1</v>
      </c>
      <c r="E66" s="318">
        <f>E65*D66</f>
        <v>11.3</v>
      </c>
      <c r="F66" s="318"/>
      <c r="G66" s="300"/>
      <c r="H66" s="318"/>
      <c r="I66" s="300"/>
      <c r="J66" s="318"/>
      <c r="K66" s="318"/>
      <c r="L66" s="300"/>
    </row>
    <row r="67" spans="1:12" ht="15" customHeight="1">
      <c r="A67" s="377"/>
      <c r="B67" s="386" t="s">
        <v>200</v>
      </c>
      <c r="C67" s="251" t="s">
        <v>81</v>
      </c>
      <c r="D67" s="295">
        <v>0.25</v>
      </c>
      <c r="E67" s="295">
        <f>E65*D67</f>
        <v>2.8250000000000002</v>
      </c>
      <c r="F67" s="252"/>
      <c r="G67" s="252"/>
      <c r="H67" s="252"/>
      <c r="I67" s="252"/>
      <c r="J67" s="252"/>
      <c r="K67" s="252"/>
      <c r="L67" s="252"/>
    </row>
    <row r="68" spans="1:12" ht="16.5" customHeight="1">
      <c r="A68" s="400"/>
      <c r="B68" s="467" t="s">
        <v>201</v>
      </c>
      <c r="C68" s="467"/>
      <c r="D68" s="467"/>
      <c r="E68" s="467"/>
      <c r="F68" s="322"/>
      <c r="G68" s="323"/>
      <c r="H68" s="324"/>
      <c r="I68" s="323"/>
      <c r="J68" s="323"/>
      <c r="K68" s="323"/>
      <c r="L68" s="325"/>
    </row>
    <row r="69" spans="1:12" ht="26">
      <c r="A69" s="449">
        <v>1</v>
      </c>
      <c r="B69" s="370" t="s">
        <v>202</v>
      </c>
      <c r="C69" s="327" t="s">
        <v>61</v>
      </c>
      <c r="D69" s="252"/>
      <c r="E69" s="328">
        <v>59.66</v>
      </c>
      <c r="F69" s="281"/>
      <c r="G69" s="252"/>
      <c r="H69" s="282"/>
      <c r="I69" s="252"/>
      <c r="J69" s="252"/>
      <c r="K69" s="252"/>
      <c r="L69" s="328"/>
    </row>
    <row r="70" spans="1:12">
      <c r="A70" s="450"/>
      <c r="B70" s="411" t="s">
        <v>38</v>
      </c>
      <c r="C70" s="242" t="s">
        <v>39</v>
      </c>
      <c r="D70" s="281">
        <v>1</v>
      </c>
      <c r="E70" s="287">
        <f>E69*D70</f>
        <v>59.66</v>
      </c>
      <c r="F70" s="286"/>
      <c r="G70" s="287"/>
      <c r="H70" s="287"/>
      <c r="I70" s="287"/>
      <c r="J70" s="287"/>
      <c r="K70" s="287"/>
      <c r="L70" s="287"/>
    </row>
    <row r="71" spans="1:12">
      <c r="A71" s="450"/>
      <c r="B71" s="285" t="s">
        <v>203</v>
      </c>
      <c r="C71" s="242" t="s">
        <v>39</v>
      </c>
      <c r="D71" s="281">
        <v>0.1</v>
      </c>
      <c r="E71" s="287">
        <f>E69*D71</f>
        <v>5.9660000000000002</v>
      </c>
      <c r="F71" s="286"/>
      <c r="G71" s="287"/>
      <c r="H71" s="401"/>
      <c r="I71" s="287"/>
      <c r="J71" s="287"/>
      <c r="K71" s="287"/>
      <c r="L71" s="287"/>
    </row>
    <row r="72" spans="1:12">
      <c r="A72" s="450"/>
      <c r="B72" s="285" t="s">
        <v>204</v>
      </c>
      <c r="C72" s="281" t="s">
        <v>185</v>
      </c>
      <c r="D72" s="281">
        <v>0.3</v>
      </c>
      <c r="E72" s="252">
        <f>E69*D72</f>
        <v>17.898</v>
      </c>
      <c r="F72" s="281"/>
      <c r="G72" s="252"/>
      <c r="H72" s="282"/>
      <c r="I72" s="252"/>
      <c r="J72" s="252"/>
      <c r="K72" s="252"/>
      <c r="L72" s="252"/>
    </row>
    <row r="73" spans="1:12">
      <c r="A73" s="450"/>
      <c r="B73" s="285" t="s">
        <v>184</v>
      </c>
      <c r="C73" s="281" t="s">
        <v>185</v>
      </c>
      <c r="D73" s="252">
        <v>0.2</v>
      </c>
      <c r="E73" s="402">
        <f>E69*D73</f>
        <v>11.932</v>
      </c>
      <c r="F73" s="395"/>
      <c r="G73" s="287"/>
      <c r="H73" s="420"/>
      <c r="I73" s="402"/>
      <c r="J73" s="287"/>
      <c r="K73" s="287"/>
      <c r="L73" s="287"/>
    </row>
    <row r="74" spans="1:12">
      <c r="A74" s="450"/>
      <c r="B74" s="285" t="s">
        <v>205</v>
      </c>
      <c r="C74" s="281" t="s">
        <v>185</v>
      </c>
      <c r="D74" s="252">
        <v>0.05</v>
      </c>
      <c r="E74" s="402">
        <f>E69*D74</f>
        <v>2.9830000000000001</v>
      </c>
      <c r="F74" s="395"/>
      <c r="G74" s="287"/>
      <c r="H74" s="420"/>
      <c r="I74" s="402"/>
      <c r="J74" s="287"/>
      <c r="K74" s="287"/>
      <c r="L74" s="287"/>
    </row>
    <row r="75" spans="1:12">
      <c r="A75" s="450"/>
      <c r="B75" s="285" t="s">
        <v>77</v>
      </c>
      <c r="C75" s="281" t="s">
        <v>61</v>
      </c>
      <c r="D75" s="281">
        <v>1.26</v>
      </c>
      <c r="E75" s="402">
        <f>E69*D75</f>
        <v>75.171599999999998</v>
      </c>
      <c r="F75" s="395"/>
      <c r="G75" s="287"/>
      <c r="H75" s="420"/>
      <c r="I75" s="402"/>
      <c r="J75" s="402"/>
      <c r="K75" s="402"/>
      <c r="L75" s="287"/>
    </row>
    <row r="76" spans="1:12">
      <c r="A76" s="450"/>
      <c r="B76" s="285" t="s">
        <v>206</v>
      </c>
      <c r="C76" s="281" t="s">
        <v>61</v>
      </c>
      <c r="D76" s="281">
        <v>7.0000000000000007E-2</v>
      </c>
      <c r="E76" s="402">
        <f>E69*D76</f>
        <v>4.1762000000000006</v>
      </c>
      <c r="F76" s="395"/>
      <c r="G76" s="287"/>
      <c r="H76" s="420"/>
      <c r="I76" s="402"/>
      <c r="J76" s="402"/>
      <c r="K76" s="402"/>
      <c r="L76" s="287"/>
    </row>
    <row r="77" spans="1:12">
      <c r="A77" s="449">
        <v>2</v>
      </c>
      <c r="B77" s="241" t="s">
        <v>207</v>
      </c>
      <c r="C77" s="240" t="s">
        <v>123</v>
      </c>
      <c r="D77" s="93"/>
      <c r="E77" s="239">
        <v>0.18</v>
      </c>
      <c r="F77" s="371"/>
      <c r="G77" s="376"/>
      <c r="H77" s="376"/>
      <c r="I77" s="376"/>
      <c r="J77" s="376"/>
      <c r="K77" s="376"/>
      <c r="L77" s="239"/>
    </row>
    <row r="78" spans="1:12">
      <c r="A78" s="450"/>
      <c r="B78" s="91" t="s">
        <v>208</v>
      </c>
      <c r="C78" s="92" t="s">
        <v>185</v>
      </c>
      <c r="D78" s="93">
        <v>0.9</v>
      </c>
      <c r="E78" s="287">
        <f>E77*D78</f>
        <v>0.16200000000000001</v>
      </c>
      <c r="F78" s="286"/>
      <c r="G78" s="287"/>
      <c r="H78" s="287"/>
      <c r="I78" s="287"/>
      <c r="J78" s="287"/>
      <c r="K78" s="287"/>
      <c r="L78" s="287"/>
    </row>
    <row r="79" spans="1:12">
      <c r="A79" s="450"/>
      <c r="B79" s="91" t="s">
        <v>209</v>
      </c>
      <c r="C79" s="92" t="s">
        <v>123</v>
      </c>
      <c r="D79" s="93">
        <v>1.03</v>
      </c>
      <c r="E79" s="287">
        <f>E77*D79</f>
        <v>0.18540000000000001</v>
      </c>
      <c r="F79" s="286"/>
      <c r="G79" s="287"/>
      <c r="H79" s="401"/>
      <c r="I79" s="287"/>
      <c r="J79" s="287"/>
      <c r="K79" s="287"/>
      <c r="L79" s="287"/>
    </row>
    <row r="80" spans="1:12" ht="26">
      <c r="A80" s="449">
        <v>3</v>
      </c>
      <c r="B80" s="238" t="s">
        <v>210</v>
      </c>
      <c r="C80" s="327" t="s">
        <v>37</v>
      </c>
      <c r="D80" s="328"/>
      <c r="E80" s="328">
        <v>298.31</v>
      </c>
      <c r="F80" s="286"/>
      <c r="G80" s="287"/>
      <c r="H80" s="401"/>
      <c r="I80" s="287"/>
      <c r="J80" s="287"/>
      <c r="K80" s="287"/>
      <c r="L80" s="287"/>
    </row>
    <row r="81" spans="1:12">
      <c r="A81" s="450"/>
      <c r="B81" s="411" t="s">
        <v>38</v>
      </c>
      <c r="C81" s="242" t="s">
        <v>39</v>
      </c>
      <c r="D81" s="252">
        <v>1</v>
      </c>
      <c r="E81" s="287">
        <f>E80*D81</f>
        <v>298.31</v>
      </c>
      <c r="F81" s="286"/>
      <c r="G81" s="287"/>
      <c r="H81" s="287"/>
      <c r="I81" s="287"/>
      <c r="J81" s="287"/>
      <c r="K81" s="287"/>
      <c r="L81" s="287"/>
    </row>
    <row r="82" spans="1:12">
      <c r="A82" s="450"/>
      <c r="B82" s="285" t="s">
        <v>203</v>
      </c>
      <c r="C82" s="242" t="s">
        <v>39</v>
      </c>
      <c r="D82" s="281">
        <v>0.01</v>
      </c>
      <c r="E82" s="252">
        <f>E80*D82</f>
        <v>2.9830999999999999</v>
      </c>
      <c r="F82" s="281"/>
      <c r="G82" s="252"/>
      <c r="H82" s="282"/>
      <c r="I82" s="252"/>
      <c r="J82" s="252"/>
      <c r="K82" s="252"/>
      <c r="L82" s="252"/>
    </row>
    <row r="83" spans="1:12">
      <c r="A83" s="450"/>
      <c r="B83" s="285" t="s">
        <v>211</v>
      </c>
      <c r="C83" s="281" t="s">
        <v>185</v>
      </c>
      <c r="D83" s="281">
        <v>0.03</v>
      </c>
      <c r="E83" s="287">
        <f>E80*D83</f>
        <v>8.9492999999999991</v>
      </c>
      <c r="F83" s="286"/>
      <c r="G83" s="287"/>
      <c r="H83" s="401"/>
      <c r="I83" s="287"/>
      <c r="J83" s="287"/>
      <c r="K83" s="252"/>
      <c r="L83" s="287"/>
    </row>
    <row r="84" spans="1:12">
      <c r="A84" s="450"/>
      <c r="B84" s="285" t="s">
        <v>212</v>
      </c>
      <c r="C84" s="281" t="s">
        <v>185</v>
      </c>
      <c r="D84" s="252">
        <v>0.04</v>
      </c>
      <c r="E84" s="287">
        <f>E80*D84</f>
        <v>11.932399999999999</v>
      </c>
      <c r="F84" s="286"/>
      <c r="G84" s="287"/>
      <c r="H84" s="401"/>
      <c r="I84" s="287"/>
      <c r="J84" s="287"/>
      <c r="K84" s="252"/>
      <c r="L84" s="287"/>
    </row>
    <row r="85" spans="1:12">
      <c r="A85" s="450"/>
      <c r="B85" s="285" t="s">
        <v>213</v>
      </c>
      <c r="C85" s="281" t="s">
        <v>185</v>
      </c>
      <c r="D85" s="252">
        <v>0.01</v>
      </c>
      <c r="E85" s="287">
        <f>E80*D85</f>
        <v>2.9830999999999999</v>
      </c>
      <c r="F85" s="286"/>
      <c r="G85" s="287"/>
      <c r="H85" s="401"/>
      <c r="I85" s="287"/>
      <c r="J85" s="287"/>
      <c r="K85" s="252"/>
      <c r="L85" s="287"/>
    </row>
    <row r="86" spans="1:12">
      <c r="A86" s="450"/>
      <c r="B86" s="285" t="s">
        <v>214</v>
      </c>
      <c r="C86" s="281" t="s">
        <v>215</v>
      </c>
      <c r="D86" s="281">
        <v>0.14499999999999999</v>
      </c>
      <c r="E86" s="287">
        <f>E80*D86</f>
        <v>43.254950000000001</v>
      </c>
      <c r="F86" s="286"/>
      <c r="G86" s="287"/>
      <c r="H86" s="401"/>
      <c r="I86" s="287"/>
      <c r="J86" s="287"/>
      <c r="K86" s="287"/>
      <c r="L86" s="287"/>
    </row>
    <row r="87" spans="1:12">
      <c r="A87" s="450"/>
      <c r="B87" s="285" t="s">
        <v>216</v>
      </c>
      <c r="C87" s="281" t="s">
        <v>39</v>
      </c>
      <c r="D87" s="252">
        <v>1.4999999999999999E-2</v>
      </c>
      <c r="E87" s="252">
        <f>E80*D87</f>
        <v>4.4746499999999996</v>
      </c>
      <c r="F87" s="281"/>
      <c r="G87" s="287"/>
      <c r="H87" s="282"/>
      <c r="I87" s="252"/>
      <c r="J87" s="252"/>
      <c r="K87" s="252"/>
      <c r="L87" s="287"/>
    </row>
    <row r="88" spans="1:12">
      <c r="A88" s="449">
        <v>4</v>
      </c>
      <c r="B88" s="241" t="s">
        <v>217</v>
      </c>
      <c r="C88" s="240" t="s">
        <v>123</v>
      </c>
      <c r="D88" s="237"/>
      <c r="E88" s="236">
        <v>0.09</v>
      </c>
      <c r="F88" s="395"/>
      <c r="G88" s="402"/>
      <c r="H88" s="420"/>
      <c r="I88" s="402"/>
      <c r="J88" s="402"/>
      <c r="K88" s="402"/>
      <c r="L88" s="287"/>
    </row>
    <row r="89" spans="1:12">
      <c r="A89" s="450"/>
      <c r="B89" s="91" t="s">
        <v>208</v>
      </c>
      <c r="C89" s="92" t="s">
        <v>185</v>
      </c>
      <c r="D89" s="93">
        <v>0.9</v>
      </c>
      <c r="E89" s="402">
        <f>E88*D89</f>
        <v>8.1000000000000003E-2</v>
      </c>
      <c r="F89" s="395"/>
      <c r="G89" s="402"/>
      <c r="H89" s="420"/>
      <c r="I89" s="402"/>
      <c r="J89" s="402"/>
      <c r="K89" s="402"/>
      <c r="L89" s="287"/>
    </row>
    <row r="90" spans="1:12">
      <c r="A90" s="450"/>
      <c r="B90" s="91" t="s">
        <v>209</v>
      </c>
      <c r="C90" s="92" t="s">
        <v>123</v>
      </c>
      <c r="D90" s="93">
        <v>1.03</v>
      </c>
      <c r="E90" s="402">
        <f>E88*D90</f>
        <v>9.2700000000000005E-2</v>
      </c>
      <c r="F90" s="286"/>
      <c r="G90" s="402"/>
      <c r="H90" s="420"/>
      <c r="I90" s="402"/>
      <c r="J90" s="402"/>
      <c r="K90" s="402"/>
      <c r="L90" s="287"/>
    </row>
    <row r="91" spans="1:12" ht="27">
      <c r="A91" s="449">
        <v>5</v>
      </c>
      <c r="B91" s="235" t="s">
        <v>218</v>
      </c>
      <c r="C91" s="327" t="s">
        <v>37</v>
      </c>
      <c r="D91" s="328"/>
      <c r="E91" s="328">
        <v>298.31</v>
      </c>
      <c r="F91" s="308"/>
      <c r="G91" s="234"/>
      <c r="H91" s="233"/>
      <c r="I91" s="234"/>
      <c r="J91" s="234"/>
      <c r="K91" s="234"/>
      <c r="L91" s="234"/>
    </row>
    <row r="92" spans="1:12">
      <c r="A92" s="450"/>
      <c r="B92" s="411" t="s">
        <v>38</v>
      </c>
      <c r="C92" s="242" t="s">
        <v>39</v>
      </c>
      <c r="D92" s="252">
        <v>1</v>
      </c>
      <c r="E92" s="287">
        <f>E91*D92</f>
        <v>298.31</v>
      </c>
      <c r="F92" s="286"/>
      <c r="G92" s="287"/>
      <c r="H92" s="287"/>
      <c r="I92" s="287"/>
      <c r="J92" s="287"/>
      <c r="K92" s="287"/>
      <c r="L92" s="287"/>
    </row>
    <row r="93" spans="1:12">
      <c r="A93" s="450"/>
      <c r="B93" s="285" t="s">
        <v>203</v>
      </c>
      <c r="C93" s="242" t="s">
        <v>39</v>
      </c>
      <c r="D93" s="281">
        <v>0.01</v>
      </c>
      <c r="E93" s="252">
        <f>E91*D93</f>
        <v>2.9830999999999999</v>
      </c>
      <c r="F93" s="281"/>
      <c r="G93" s="252"/>
      <c r="H93" s="282"/>
      <c r="I93" s="252"/>
      <c r="J93" s="252"/>
      <c r="K93" s="252"/>
      <c r="L93" s="252"/>
    </row>
    <row r="94" spans="1:12">
      <c r="A94" s="450"/>
      <c r="B94" s="285" t="s">
        <v>211</v>
      </c>
      <c r="C94" s="281" t="s">
        <v>185</v>
      </c>
      <c r="D94" s="281">
        <v>0.03</v>
      </c>
      <c r="E94" s="287">
        <f>E91*D94</f>
        <v>8.9492999999999991</v>
      </c>
      <c r="F94" s="286"/>
      <c r="G94" s="287"/>
      <c r="H94" s="401"/>
      <c r="I94" s="287"/>
      <c r="J94" s="287"/>
      <c r="K94" s="252"/>
      <c r="L94" s="287"/>
    </row>
    <row r="95" spans="1:12">
      <c r="A95" s="450"/>
      <c r="B95" s="285" t="s">
        <v>212</v>
      </c>
      <c r="C95" s="281" t="s">
        <v>185</v>
      </c>
      <c r="D95" s="252">
        <v>0.04</v>
      </c>
      <c r="E95" s="287">
        <f>E91*D95</f>
        <v>11.932399999999999</v>
      </c>
      <c r="F95" s="286"/>
      <c r="G95" s="287"/>
      <c r="H95" s="401"/>
      <c r="I95" s="287"/>
      <c r="J95" s="287"/>
      <c r="K95" s="252"/>
      <c r="L95" s="287"/>
    </row>
    <row r="96" spans="1:12">
      <c r="A96" s="450"/>
      <c r="B96" s="285" t="s">
        <v>213</v>
      </c>
      <c r="C96" s="281" t="s">
        <v>185</v>
      </c>
      <c r="D96" s="252">
        <v>0.01</v>
      </c>
      <c r="E96" s="287">
        <f>E91*D96</f>
        <v>2.9830999999999999</v>
      </c>
      <c r="F96" s="286"/>
      <c r="G96" s="287"/>
      <c r="H96" s="401"/>
      <c r="I96" s="287"/>
      <c r="J96" s="287"/>
      <c r="K96" s="252"/>
      <c r="L96" s="287"/>
    </row>
    <row r="97" spans="1:12">
      <c r="A97" s="450"/>
      <c r="B97" s="285" t="s">
        <v>219</v>
      </c>
      <c r="C97" s="281" t="s">
        <v>215</v>
      </c>
      <c r="D97" s="281">
        <v>9.8000000000000004E-2</v>
      </c>
      <c r="E97" s="287">
        <f>E91*D97</f>
        <v>29.234380000000002</v>
      </c>
      <c r="F97" s="286"/>
      <c r="G97" s="287"/>
      <c r="H97" s="401"/>
      <c r="I97" s="287"/>
      <c r="J97" s="287"/>
      <c r="K97" s="287"/>
      <c r="L97" s="287"/>
    </row>
    <row r="98" spans="1:12">
      <c r="A98" s="451"/>
      <c r="B98" s="285" t="s">
        <v>216</v>
      </c>
      <c r="C98" s="281" t="s">
        <v>39</v>
      </c>
      <c r="D98" s="252">
        <v>0.02</v>
      </c>
      <c r="E98" s="252">
        <f>E91*D98</f>
        <v>5.9661999999999997</v>
      </c>
      <c r="F98" s="281"/>
      <c r="G98" s="287"/>
      <c r="H98" s="401"/>
      <c r="I98" s="287"/>
      <c r="J98" s="290"/>
      <c r="K98" s="287"/>
      <c r="L98" s="287"/>
    </row>
    <row r="99" spans="1:12" ht="35.25" customHeight="1">
      <c r="A99" s="265"/>
      <c r="B99" s="148" t="s">
        <v>220</v>
      </c>
      <c r="C99" s="266"/>
      <c r="D99" s="267"/>
      <c r="E99" s="268"/>
      <c r="F99" s="268"/>
      <c r="G99" s="269"/>
      <c r="H99" s="268"/>
      <c r="I99" s="269"/>
      <c r="J99" s="268"/>
      <c r="K99" s="268"/>
      <c r="L99" s="270"/>
    </row>
    <row r="100" spans="1:12">
      <c r="A100" s="409">
        <v>1</v>
      </c>
      <c r="B100" s="241" t="s">
        <v>217</v>
      </c>
      <c r="C100" s="240" t="s">
        <v>123</v>
      </c>
      <c r="D100" s="237"/>
      <c r="E100" s="236">
        <v>0.04</v>
      </c>
      <c r="F100" s="395"/>
      <c r="G100" s="402"/>
      <c r="H100" s="420"/>
      <c r="I100" s="402"/>
      <c r="J100" s="402"/>
      <c r="K100" s="402"/>
      <c r="L100" s="287"/>
    </row>
    <row r="101" spans="1:12">
      <c r="A101" s="366"/>
      <c r="B101" s="91" t="s">
        <v>208</v>
      </c>
      <c r="C101" s="92" t="s">
        <v>185</v>
      </c>
      <c r="D101" s="93">
        <v>0.9</v>
      </c>
      <c r="E101" s="402">
        <f>E100*D101</f>
        <v>3.6000000000000004E-2</v>
      </c>
      <c r="F101" s="395"/>
      <c r="G101" s="402"/>
      <c r="H101" s="420"/>
      <c r="I101" s="402"/>
      <c r="J101" s="402"/>
      <c r="K101" s="402"/>
      <c r="L101" s="287"/>
    </row>
    <row r="102" spans="1:12">
      <c r="A102" s="366"/>
      <c r="B102" s="91" t="s">
        <v>209</v>
      </c>
      <c r="C102" s="92" t="s">
        <v>123</v>
      </c>
      <c r="D102" s="93">
        <v>1.03</v>
      </c>
      <c r="E102" s="402">
        <f>E100*D102</f>
        <v>4.1200000000000001E-2</v>
      </c>
      <c r="F102" s="286"/>
      <c r="G102" s="402"/>
      <c r="H102" s="420"/>
      <c r="I102" s="402"/>
      <c r="J102" s="402"/>
      <c r="K102" s="402"/>
      <c r="L102" s="287"/>
    </row>
    <row r="103" spans="1:12" ht="27">
      <c r="A103" s="409">
        <v>2</v>
      </c>
      <c r="B103" s="235" t="s">
        <v>218</v>
      </c>
      <c r="C103" s="327" t="s">
        <v>37</v>
      </c>
      <c r="D103" s="328"/>
      <c r="E103" s="328">
        <v>120.28</v>
      </c>
      <c r="F103" s="308"/>
      <c r="G103" s="234"/>
      <c r="H103" s="233"/>
      <c r="I103" s="234"/>
      <c r="J103" s="234"/>
      <c r="K103" s="234"/>
      <c r="L103" s="234"/>
    </row>
    <row r="104" spans="1:12">
      <c r="A104" s="366"/>
      <c r="B104" s="411" t="s">
        <v>38</v>
      </c>
      <c r="C104" s="242" t="s">
        <v>39</v>
      </c>
      <c r="D104" s="252">
        <v>1</v>
      </c>
      <c r="E104" s="287">
        <f>E103*D104</f>
        <v>120.28</v>
      </c>
      <c r="F104" s="286"/>
      <c r="G104" s="287"/>
      <c r="H104" s="287"/>
      <c r="I104" s="287"/>
      <c r="J104" s="287"/>
      <c r="K104" s="287"/>
      <c r="L104" s="287"/>
    </row>
    <row r="105" spans="1:12">
      <c r="A105" s="264"/>
      <c r="B105" s="263" t="s">
        <v>203</v>
      </c>
      <c r="C105" s="242" t="s">
        <v>39</v>
      </c>
      <c r="D105" s="281">
        <v>0.01</v>
      </c>
      <c r="E105" s="244">
        <f>E103*D105</f>
        <v>1.2028000000000001</v>
      </c>
      <c r="F105" s="284"/>
      <c r="G105" s="244"/>
      <c r="H105" s="293"/>
      <c r="I105" s="244"/>
      <c r="J105" s="244"/>
      <c r="K105" s="244"/>
      <c r="L105" s="244"/>
    </row>
    <row r="106" spans="1:12">
      <c r="A106" s="264"/>
      <c r="B106" s="285" t="s">
        <v>212</v>
      </c>
      <c r="C106" s="281" t="s">
        <v>185</v>
      </c>
      <c r="D106" s="252">
        <v>0.04</v>
      </c>
      <c r="E106" s="246">
        <f>E103*D106</f>
        <v>4.8112000000000004</v>
      </c>
      <c r="F106" s="292"/>
      <c r="G106" s="246"/>
      <c r="H106" s="248"/>
      <c r="I106" s="246"/>
      <c r="J106" s="246"/>
      <c r="K106" s="244"/>
      <c r="L106" s="246"/>
    </row>
    <row r="107" spans="1:12">
      <c r="A107" s="264"/>
      <c r="B107" s="285" t="s">
        <v>219</v>
      </c>
      <c r="C107" s="281" t="s">
        <v>215</v>
      </c>
      <c r="D107" s="281">
        <v>9.8000000000000004E-2</v>
      </c>
      <c r="E107" s="246">
        <f>E103*D107</f>
        <v>11.78744</v>
      </c>
      <c r="F107" s="292"/>
      <c r="G107" s="246"/>
      <c r="H107" s="248"/>
      <c r="I107" s="246"/>
      <c r="J107" s="246"/>
      <c r="K107" s="246"/>
      <c r="L107" s="246"/>
    </row>
    <row r="108" spans="1:12">
      <c r="A108" s="424"/>
      <c r="B108" s="285" t="s">
        <v>216</v>
      </c>
      <c r="C108" s="281" t="s">
        <v>39</v>
      </c>
      <c r="D108" s="252">
        <v>0.02</v>
      </c>
      <c r="E108" s="252">
        <f>E103*D108</f>
        <v>2.4056000000000002</v>
      </c>
      <c r="F108" s="281"/>
      <c r="G108" s="246"/>
      <c r="H108" s="248"/>
      <c r="I108" s="246"/>
      <c r="J108" s="250"/>
      <c r="K108" s="246"/>
      <c r="L108" s="246"/>
    </row>
    <row r="109" spans="1:12" ht="16.5" customHeight="1">
      <c r="A109" s="279"/>
      <c r="B109" s="486" t="s">
        <v>221</v>
      </c>
      <c r="C109" s="486"/>
      <c r="D109" s="486"/>
      <c r="E109" s="486"/>
      <c r="F109" s="229"/>
      <c r="G109" s="225"/>
      <c r="H109" s="224"/>
      <c r="I109" s="225"/>
      <c r="J109" s="323"/>
      <c r="K109" s="323"/>
      <c r="L109" s="325"/>
    </row>
    <row r="110" spans="1:12" ht="27" customHeight="1">
      <c r="A110" s="373">
        <v>1</v>
      </c>
      <c r="B110" s="410" t="s">
        <v>222</v>
      </c>
      <c r="C110" s="378" t="s">
        <v>61</v>
      </c>
      <c r="D110" s="380"/>
      <c r="E110" s="379">
        <v>0.8</v>
      </c>
      <c r="F110" s="299"/>
      <c r="G110" s="300"/>
      <c r="H110" s="299"/>
      <c r="I110" s="300"/>
      <c r="J110" s="299"/>
      <c r="K110" s="299"/>
      <c r="L110" s="300"/>
    </row>
    <row r="111" spans="1:12" ht="16.5" customHeight="1">
      <c r="A111" s="271"/>
      <c r="B111" s="411" t="s">
        <v>38</v>
      </c>
      <c r="C111" s="281" t="s">
        <v>39</v>
      </c>
      <c r="D111" s="281">
        <v>1</v>
      </c>
      <c r="E111" s="252">
        <f>E110*D111</f>
        <v>0.8</v>
      </c>
      <c r="F111" s="252"/>
      <c r="G111" s="252"/>
      <c r="H111" s="252"/>
      <c r="I111" s="252"/>
      <c r="J111" s="252"/>
      <c r="K111" s="252"/>
      <c r="L111" s="252"/>
    </row>
    <row r="112" spans="1:12" ht="16.5" customHeight="1">
      <c r="A112" s="271"/>
      <c r="B112" s="309" t="s">
        <v>203</v>
      </c>
      <c r="C112" s="281" t="s">
        <v>39</v>
      </c>
      <c r="D112" s="281">
        <v>1.43</v>
      </c>
      <c r="E112" s="252">
        <f>E110*D112</f>
        <v>1.1439999999999999</v>
      </c>
      <c r="F112" s="252"/>
      <c r="G112" s="252"/>
      <c r="H112" s="252"/>
      <c r="I112" s="252"/>
      <c r="J112" s="252"/>
      <c r="K112" s="252"/>
      <c r="L112" s="252"/>
    </row>
    <row r="113" spans="1:12" ht="16.5" customHeight="1">
      <c r="A113" s="271"/>
      <c r="B113" s="309" t="s">
        <v>71</v>
      </c>
      <c r="C113" s="281" t="s">
        <v>61</v>
      </c>
      <c r="D113" s="252">
        <v>1.02</v>
      </c>
      <c r="E113" s="252">
        <f>E110*D113</f>
        <v>0.81600000000000006</v>
      </c>
      <c r="F113" s="281"/>
      <c r="G113" s="252"/>
      <c r="H113" s="252"/>
      <c r="I113" s="252"/>
      <c r="J113" s="252"/>
      <c r="K113" s="252"/>
      <c r="L113" s="252"/>
    </row>
    <row r="114" spans="1:12" ht="16.5" customHeight="1">
      <c r="A114" s="271"/>
      <c r="B114" s="309" t="s">
        <v>131</v>
      </c>
      <c r="C114" s="286" t="s">
        <v>37</v>
      </c>
      <c r="D114" s="243">
        <v>2.64</v>
      </c>
      <c r="E114" s="287">
        <f>E110*D114</f>
        <v>2.1120000000000001</v>
      </c>
      <c r="F114" s="287"/>
      <c r="G114" s="252"/>
      <c r="H114" s="287"/>
      <c r="I114" s="287"/>
      <c r="J114" s="287"/>
      <c r="K114" s="287"/>
      <c r="L114" s="287"/>
    </row>
    <row r="115" spans="1:12" ht="16.5" customHeight="1">
      <c r="A115" s="271"/>
      <c r="B115" s="309" t="s">
        <v>223</v>
      </c>
      <c r="C115" s="286" t="s">
        <v>61</v>
      </c>
      <c r="D115" s="243">
        <v>5.8000000000000003E-2</v>
      </c>
      <c r="E115" s="287">
        <f>E110*D115</f>
        <v>4.6400000000000004E-2</v>
      </c>
      <c r="F115" s="287"/>
      <c r="G115" s="252"/>
      <c r="H115" s="287"/>
      <c r="I115" s="287"/>
      <c r="J115" s="287"/>
      <c r="K115" s="287"/>
      <c r="L115" s="287"/>
    </row>
    <row r="116" spans="1:12" ht="16.5" customHeight="1">
      <c r="A116" s="271"/>
      <c r="B116" s="310" t="s">
        <v>72</v>
      </c>
      <c r="C116" s="286" t="s">
        <v>63</v>
      </c>
      <c r="D116" s="286"/>
      <c r="E116" s="407">
        <v>0.04</v>
      </c>
      <c r="F116" s="287"/>
      <c r="G116" s="287"/>
      <c r="H116" s="287"/>
      <c r="I116" s="287"/>
      <c r="J116" s="287"/>
      <c r="K116" s="287"/>
      <c r="L116" s="287"/>
    </row>
    <row r="117" spans="1:12" ht="16.5" customHeight="1">
      <c r="A117" s="271"/>
      <c r="B117" s="375" t="s">
        <v>224</v>
      </c>
      <c r="C117" s="289" t="s">
        <v>175</v>
      </c>
      <c r="D117" s="289"/>
      <c r="E117" s="290">
        <v>6</v>
      </c>
      <c r="F117" s="287"/>
      <c r="G117" s="287"/>
      <c r="H117" s="287"/>
      <c r="I117" s="287"/>
      <c r="J117" s="287"/>
      <c r="K117" s="287"/>
      <c r="L117" s="287"/>
    </row>
    <row r="118" spans="1:12" ht="16.5" customHeight="1">
      <c r="A118" s="271"/>
      <c r="B118" s="386" t="s">
        <v>69</v>
      </c>
      <c r="C118" s="251" t="s">
        <v>39</v>
      </c>
      <c r="D118" s="295">
        <v>1.61</v>
      </c>
      <c r="E118" s="295">
        <f>E110*D118</f>
        <v>1.2880000000000003</v>
      </c>
      <c r="F118" s="295"/>
      <c r="G118" s="295"/>
      <c r="H118" s="295"/>
      <c r="I118" s="295"/>
      <c r="J118" s="295"/>
      <c r="K118" s="295"/>
      <c r="L118" s="252"/>
    </row>
    <row r="119" spans="1:12" ht="26">
      <c r="A119" s="408">
        <v>2</v>
      </c>
      <c r="B119" s="313" t="s">
        <v>225</v>
      </c>
      <c r="C119" s="327" t="s">
        <v>37</v>
      </c>
      <c r="D119" s="327"/>
      <c r="E119" s="328">
        <v>23.6</v>
      </c>
      <c r="F119" s="286"/>
      <c r="G119" s="287"/>
      <c r="H119" s="401"/>
      <c r="I119" s="287"/>
      <c r="J119" s="287"/>
      <c r="K119" s="287"/>
      <c r="L119" s="402"/>
    </row>
    <row r="120" spans="1:12">
      <c r="A120" s="423"/>
      <c r="B120" s="375" t="s">
        <v>121</v>
      </c>
      <c r="C120" s="289" t="s">
        <v>39</v>
      </c>
      <c r="D120" s="290">
        <v>1</v>
      </c>
      <c r="E120" s="290">
        <f>E119*D120</f>
        <v>23.6</v>
      </c>
      <c r="F120" s="290"/>
      <c r="G120" s="290"/>
      <c r="H120" s="290"/>
      <c r="I120" s="290"/>
      <c r="J120" s="290"/>
      <c r="K120" s="290"/>
      <c r="L120" s="290"/>
    </row>
    <row r="121" spans="1:12">
      <c r="A121" s="423"/>
      <c r="B121" s="309" t="s">
        <v>226</v>
      </c>
      <c r="C121" s="281" t="s">
        <v>42</v>
      </c>
      <c r="D121" s="281" t="s">
        <v>227</v>
      </c>
      <c r="E121" s="287">
        <v>32</v>
      </c>
      <c r="F121" s="286"/>
      <c r="G121" s="287"/>
      <c r="H121" s="401"/>
      <c r="I121" s="287"/>
      <c r="J121" s="287"/>
      <c r="K121" s="287"/>
      <c r="L121" s="287"/>
    </row>
    <row r="122" spans="1:12">
      <c r="A122" s="423"/>
      <c r="B122" s="374" t="s">
        <v>228</v>
      </c>
      <c r="C122" s="371" t="s">
        <v>37</v>
      </c>
      <c r="D122" s="371" t="s">
        <v>227</v>
      </c>
      <c r="E122" s="402">
        <v>23.6</v>
      </c>
      <c r="F122" s="395"/>
      <c r="G122" s="287"/>
      <c r="H122" s="420"/>
      <c r="I122" s="402"/>
      <c r="J122" s="402"/>
      <c r="K122" s="402"/>
      <c r="L122" s="287"/>
    </row>
    <row r="123" spans="1:12">
      <c r="A123" s="423"/>
      <c r="B123" s="374" t="s">
        <v>229</v>
      </c>
      <c r="C123" s="371" t="s">
        <v>37</v>
      </c>
      <c r="D123" s="371" t="s">
        <v>227</v>
      </c>
      <c r="E123" s="402">
        <v>2.5</v>
      </c>
      <c r="F123" s="395"/>
      <c r="G123" s="287"/>
      <c r="H123" s="420"/>
      <c r="I123" s="402"/>
      <c r="J123" s="402"/>
      <c r="K123" s="402"/>
      <c r="L123" s="287"/>
    </row>
    <row r="124" spans="1:12">
      <c r="A124" s="423"/>
      <c r="B124" s="374" t="s">
        <v>157</v>
      </c>
      <c r="C124" s="371" t="s">
        <v>81</v>
      </c>
      <c r="D124" s="371" t="s">
        <v>227</v>
      </c>
      <c r="E124" s="402">
        <v>2</v>
      </c>
      <c r="F124" s="395"/>
      <c r="G124" s="287"/>
      <c r="H124" s="420"/>
      <c r="I124" s="402"/>
      <c r="J124" s="402"/>
      <c r="K124" s="402"/>
      <c r="L124" s="287"/>
    </row>
    <row r="125" spans="1:12">
      <c r="A125" s="423"/>
      <c r="B125" s="147" t="s">
        <v>69</v>
      </c>
      <c r="C125" s="443" t="s">
        <v>39</v>
      </c>
      <c r="D125" s="443">
        <v>1.5</v>
      </c>
      <c r="E125" s="234">
        <f>E119*D125</f>
        <v>35.400000000000006</v>
      </c>
      <c r="F125" s="308"/>
      <c r="G125" s="290"/>
      <c r="H125" s="420"/>
      <c r="I125" s="402"/>
      <c r="J125" s="402"/>
      <c r="K125" s="402"/>
      <c r="L125" s="287"/>
    </row>
    <row r="126" spans="1:12">
      <c r="A126" s="408">
        <v>3</v>
      </c>
      <c r="B126" s="313" t="s">
        <v>230</v>
      </c>
      <c r="C126" s="327" t="s">
        <v>37</v>
      </c>
      <c r="D126" s="327"/>
      <c r="E126" s="328">
        <v>0.16</v>
      </c>
      <c r="F126" s="345"/>
      <c r="G126" s="332"/>
      <c r="H126" s="420"/>
      <c r="I126" s="402"/>
      <c r="J126" s="402"/>
      <c r="K126" s="402"/>
      <c r="L126" s="402"/>
    </row>
    <row r="127" spans="1:12">
      <c r="A127" s="423"/>
      <c r="B127" s="310" t="s">
        <v>121</v>
      </c>
      <c r="C127" s="286" t="s">
        <v>39</v>
      </c>
      <c r="D127" s="287">
        <v>1</v>
      </c>
      <c r="E127" s="287">
        <f>E126*D127</f>
        <v>0.16</v>
      </c>
      <c r="F127" s="287"/>
      <c r="G127" s="287"/>
      <c r="H127" s="287"/>
      <c r="I127" s="287"/>
      <c r="J127" s="287"/>
      <c r="K127" s="287"/>
      <c r="L127" s="287"/>
    </row>
    <row r="128" spans="1:12">
      <c r="A128" s="423"/>
      <c r="B128" s="374" t="s">
        <v>231</v>
      </c>
      <c r="C128" s="371" t="s">
        <v>37</v>
      </c>
      <c r="D128" s="376">
        <v>1</v>
      </c>
      <c r="E128" s="376">
        <f>E126*D128</f>
        <v>0.16</v>
      </c>
      <c r="F128" s="371"/>
      <c r="G128" s="376"/>
      <c r="H128" s="404"/>
      <c r="I128" s="376"/>
      <c r="J128" s="376"/>
      <c r="K128" s="376"/>
      <c r="L128" s="376"/>
    </row>
    <row r="129" spans="1:12">
      <c r="A129" s="278">
        <v>4</v>
      </c>
      <c r="B129" s="313" t="s">
        <v>232</v>
      </c>
      <c r="C129" s="327" t="s">
        <v>67</v>
      </c>
      <c r="D129" s="444"/>
      <c r="E129" s="328">
        <v>1</v>
      </c>
      <c r="F129" s="327"/>
      <c r="G129" s="328"/>
      <c r="H129" s="328"/>
      <c r="I129" s="328"/>
      <c r="J129" s="328"/>
      <c r="K129" s="328"/>
      <c r="L129" s="328"/>
    </row>
    <row r="130" spans="1:12">
      <c r="A130" s="253"/>
      <c r="B130" s="280" t="s">
        <v>38</v>
      </c>
      <c r="C130" s="242" t="s">
        <v>39</v>
      </c>
      <c r="D130" s="243">
        <v>1</v>
      </c>
      <c r="E130" s="252">
        <f>E129*D130</f>
        <v>1</v>
      </c>
      <c r="F130" s="281"/>
      <c r="G130" s="252"/>
      <c r="H130" s="252"/>
      <c r="I130" s="252"/>
      <c r="J130" s="252"/>
      <c r="K130" s="252"/>
      <c r="L130" s="252"/>
    </row>
    <row r="131" spans="1:12">
      <c r="A131" s="253"/>
      <c r="B131" s="403" t="s">
        <v>233</v>
      </c>
      <c r="C131" s="242" t="s">
        <v>67</v>
      </c>
      <c r="D131" s="243">
        <v>1</v>
      </c>
      <c r="E131" s="252">
        <f>E129*D131</f>
        <v>1</v>
      </c>
      <c r="F131" s="281"/>
      <c r="G131" s="252"/>
      <c r="H131" s="252"/>
      <c r="I131" s="252"/>
      <c r="J131" s="252"/>
      <c r="K131" s="252"/>
      <c r="L131" s="252"/>
    </row>
    <row r="132" spans="1:12">
      <c r="A132" s="253"/>
      <c r="B132" s="403" t="s">
        <v>103</v>
      </c>
      <c r="C132" s="242" t="s">
        <v>39</v>
      </c>
      <c r="D132" s="243">
        <v>2.5</v>
      </c>
      <c r="E132" s="287">
        <f>E129*D132</f>
        <v>2.5</v>
      </c>
      <c r="F132" s="286"/>
      <c r="G132" s="287"/>
      <c r="H132" s="287"/>
      <c r="I132" s="287"/>
      <c r="J132" s="287"/>
      <c r="K132" s="287"/>
      <c r="L132" s="252"/>
    </row>
    <row r="133" spans="1:12" ht="16">
      <c r="A133" s="476" t="s">
        <v>234</v>
      </c>
      <c r="B133" s="476"/>
      <c r="C133" s="476"/>
      <c r="D133" s="476"/>
      <c r="E133" s="46"/>
      <c r="F133" s="47"/>
      <c r="G133" s="48"/>
      <c r="H133" s="47"/>
      <c r="I133" s="47"/>
      <c r="J133" s="47"/>
      <c r="K133" s="47"/>
      <c r="L133" s="49"/>
    </row>
    <row r="134" spans="1:12">
      <c r="A134" s="373">
        <v>1</v>
      </c>
      <c r="B134" s="372" t="s">
        <v>235</v>
      </c>
      <c r="C134" s="358" t="s">
        <v>61</v>
      </c>
      <c r="D134" s="359"/>
      <c r="E134" s="360">
        <v>6.3</v>
      </c>
      <c r="F134" s="361"/>
      <c r="G134" s="362"/>
      <c r="H134" s="361"/>
      <c r="I134" s="362"/>
      <c r="J134" s="361"/>
      <c r="K134" s="361"/>
      <c r="L134" s="362"/>
    </row>
    <row r="135" spans="1:12">
      <c r="A135" s="271"/>
      <c r="B135" s="392" t="s">
        <v>38</v>
      </c>
      <c r="C135" s="363" t="s">
        <v>39</v>
      </c>
      <c r="D135" s="317">
        <v>1</v>
      </c>
      <c r="E135" s="318">
        <f>E134*D135</f>
        <v>6.3</v>
      </c>
      <c r="F135" s="318"/>
      <c r="G135" s="300"/>
      <c r="H135" s="318"/>
      <c r="I135" s="300"/>
      <c r="J135" s="318"/>
      <c r="K135" s="318"/>
      <c r="L135" s="300"/>
    </row>
    <row r="136" spans="1:12">
      <c r="A136" s="356">
        <v>2</v>
      </c>
      <c r="B136" s="370" t="s">
        <v>183</v>
      </c>
      <c r="C136" s="327" t="s">
        <v>61</v>
      </c>
      <c r="D136" s="328"/>
      <c r="E136" s="328">
        <v>0.55000000000000004</v>
      </c>
      <c r="F136" s="252"/>
      <c r="G136" s="252"/>
      <c r="H136" s="252"/>
      <c r="I136" s="252"/>
      <c r="J136" s="252"/>
      <c r="K136" s="252"/>
      <c r="L136" s="252"/>
    </row>
    <row r="137" spans="1:12">
      <c r="A137" s="271"/>
      <c r="B137" s="280" t="s">
        <v>38</v>
      </c>
      <c r="C137" s="316" t="s">
        <v>39</v>
      </c>
      <c r="D137" s="317">
        <v>1</v>
      </c>
      <c r="E137" s="318">
        <f>E136*D137</f>
        <v>0.55000000000000004</v>
      </c>
      <c r="F137" s="318"/>
      <c r="G137" s="300"/>
      <c r="H137" s="318"/>
      <c r="I137" s="300"/>
      <c r="J137" s="318"/>
      <c r="K137" s="318"/>
      <c r="L137" s="300"/>
    </row>
    <row r="138" spans="1:12">
      <c r="A138" s="271"/>
      <c r="B138" s="393" t="s">
        <v>77</v>
      </c>
      <c r="C138" s="251" t="s">
        <v>61</v>
      </c>
      <c r="D138" s="295">
        <v>1.21</v>
      </c>
      <c r="E138" s="295">
        <f>E136*D138</f>
        <v>0.66549999999999998</v>
      </c>
      <c r="F138" s="252"/>
      <c r="G138" s="252"/>
      <c r="H138" s="252"/>
      <c r="I138" s="252"/>
      <c r="J138" s="252"/>
      <c r="K138" s="252"/>
      <c r="L138" s="252"/>
    </row>
    <row r="139" spans="1:12">
      <c r="A139" s="409">
        <v>3</v>
      </c>
      <c r="B139" s="422" t="s">
        <v>236</v>
      </c>
      <c r="C139" s="314" t="s">
        <v>61</v>
      </c>
      <c r="D139" s="314"/>
      <c r="E139" s="315">
        <v>2.2000000000000002</v>
      </c>
      <c r="F139" s="251"/>
      <c r="G139" s="295"/>
      <c r="H139" s="295"/>
      <c r="I139" s="295"/>
      <c r="J139" s="295"/>
      <c r="K139" s="295"/>
      <c r="L139" s="295"/>
    </row>
    <row r="140" spans="1:12">
      <c r="A140" s="366"/>
      <c r="B140" s="411" t="s">
        <v>38</v>
      </c>
      <c r="C140" s="251" t="s">
        <v>39</v>
      </c>
      <c r="D140" s="251">
        <v>1</v>
      </c>
      <c r="E140" s="295">
        <f>E139*D140</f>
        <v>2.2000000000000002</v>
      </c>
      <c r="F140" s="251"/>
      <c r="G140" s="295"/>
      <c r="H140" s="295"/>
      <c r="I140" s="295"/>
      <c r="J140" s="295"/>
      <c r="K140" s="295"/>
      <c r="L140" s="295"/>
    </row>
    <row r="141" spans="1:12">
      <c r="A141" s="366"/>
      <c r="B141" s="418" t="s">
        <v>237</v>
      </c>
      <c r="C141" s="251" t="s">
        <v>61</v>
      </c>
      <c r="D141" s="251">
        <v>1.02</v>
      </c>
      <c r="E141" s="295">
        <f>E139*D141</f>
        <v>2.2440000000000002</v>
      </c>
      <c r="F141" s="287"/>
      <c r="G141" s="295"/>
      <c r="H141" s="295"/>
      <c r="I141" s="295"/>
      <c r="J141" s="295"/>
      <c r="K141" s="295"/>
      <c r="L141" s="295"/>
    </row>
    <row r="142" spans="1:12">
      <c r="A142" s="366"/>
      <c r="B142" s="418" t="s">
        <v>72</v>
      </c>
      <c r="C142" s="251" t="s">
        <v>63</v>
      </c>
      <c r="D142" s="251" t="s">
        <v>238</v>
      </c>
      <c r="E142" s="295">
        <v>9.4E-2</v>
      </c>
      <c r="F142" s="287"/>
      <c r="G142" s="295"/>
      <c r="H142" s="295"/>
      <c r="I142" s="295"/>
      <c r="J142" s="295"/>
      <c r="K142" s="295"/>
      <c r="L142" s="295"/>
    </row>
    <row r="143" spans="1:12" ht="15">
      <c r="A143" s="366"/>
      <c r="B143" s="418" t="s">
        <v>239</v>
      </c>
      <c r="C143" s="251" t="s">
        <v>42</v>
      </c>
      <c r="D143" s="251" t="s">
        <v>238</v>
      </c>
      <c r="E143" s="295">
        <v>5</v>
      </c>
      <c r="F143" s="251"/>
      <c r="G143" s="295"/>
      <c r="H143" s="295"/>
      <c r="I143" s="295"/>
      <c r="J143" s="295"/>
      <c r="K143" s="295"/>
      <c r="L143" s="295"/>
    </row>
    <row r="144" spans="1:12">
      <c r="A144" s="409">
        <v>4</v>
      </c>
      <c r="B144" s="422" t="s">
        <v>240</v>
      </c>
      <c r="C144" s="314" t="s">
        <v>42</v>
      </c>
      <c r="D144" s="314"/>
      <c r="E144" s="315">
        <v>16</v>
      </c>
      <c r="F144" s="287"/>
      <c r="G144" s="295"/>
      <c r="H144" s="295"/>
      <c r="I144" s="295"/>
      <c r="J144" s="295"/>
      <c r="K144" s="295"/>
      <c r="L144" s="295"/>
    </row>
    <row r="145" spans="1:12">
      <c r="A145" s="366"/>
      <c r="B145" s="364" t="s">
        <v>38</v>
      </c>
      <c r="C145" s="251" t="s">
        <v>39</v>
      </c>
      <c r="D145" s="251">
        <v>1</v>
      </c>
      <c r="E145" s="295">
        <f>E144*D145</f>
        <v>16</v>
      </c>
      <c r="F145" s="251"/>
      <c r="G145" s="295"/>
      <c r="H145" s="295"/>
      <c r="I145" s="295"/>
      <c r="J145" s="295"/>
      <c r="K145" s="295"/>
      <c r="L145" s="295"/>
    </row>
    <row r="146" spans="1:12">
      <c r="A146" s="366"/>
      <c r="B146" s="418" t="s">
        <v>241</v>
      </c>
      <c r="C146" s="251" t="s">
        <v>63</v>
      </c>
      <c r="D146" s="251" t="s">
        <v>238</v>
      </c>
      <c r="E146" s="295">
        <v>0.21</v>
      </c>
      <c r="F146" s="287"/>
      <c r="G146" s="295"/>
      <c r="H146" s="295"/>
      <c r="I146" s="295"/>
      <c r="J146" s="295"/>
      <c r="K146" s="295"/>
      <c r="L146" s="295"/>
    </row>
    <row r="147" spans="1:12">
      <c r="A147" s="366"/>
      <c r="B147" s="418" t="s">
        <v>242</v>
      </c>
      <c r="C147" s="251" t="s">
        <v>63</v>
      </c>
      <c r="D147" s="251" t="s">
        <v>238</v>
      </c>
      <c r="E147" s="295">
        <v>0.19</v>
      </c>
      <c r="F147" s="287"/>
      <c r="G147" s="295"/>
      <c r="H147" s="295"/>
      <c r="I147" s="295"/>
      <c r="J147" s="295"/>
      <c r="K147" s="295"/>
      <c r="L147" s="295"/>
    </row>
    <row r="148" spans="1:12">
      <c r="A148" s="366"/>
      <c r="B148" s="418" t="s">
        <v>243</v>
      </c>
      <c r="C148" s="251" t="s">
        <v>63</v>
      </c>
      <c r="D148" s="251" t="s">
        <v>238</v>
      </c>
      <c r="E148" s="295">
        <v>0.23</v>
      </c>
      <c r="F148" s="290"/>
      <c r="G148" s="295"/>
      <c r="H148" s="295"/>
      <c r="I148" s="295"/>
      <c r="J148" s="295"/>
      <c r="K148" s="295"/>
      <c r="L148" s="295"/>
    </row>
    <row r="149" spans="1:12">
      <c r="A149" s="366"/>
      <c r="B149" s="418" t="s">
        <v>69</v>
      </c>
      <c r="C149" s="251" t="s">
        <v>39</v>
      </c>
      <c r="D149" s="251">
        <v>2</v>
      </c>
      <c r="E149" s="295">
        <f>E144*D149</f>
        <v>32</v>
      </c>
      <c r="F149" s="290"/>
      <c r="G149" s="295"/>
      <c r="H149" s="295"/>
      <c r="I149" s="295"/>
      <c r="J149" s="295"/>
      <c r="K149" s="295"/>
      <c r="L149" s="295"/>
    </row>
    <row r="150" spans="1:12" ht="14">
      <c r="A150" s="265"/>
      <c r="B150" s="148" t="s">
        <v>244</v>
      </c>
      <c r="C150" s="266"/>
      <c r="D150" s="267"/>
      <c r="E150" s="268"/>
      <c r="F150" s="268"/>
      <c r="G150" s="269"/>
      <c r="H150" s="268"/>
      <c r="I150" s="269"/>
      <c r="J150" s="268"/>
      <c r="K150" s="268"/>
      <c r="L150" s="270"/>
    </row>
    <row r="151" spans="1:12">
      <c r="A151" s="265">
        <v>1</v>
      </c>
      <c r="B151" s="313" t="s">
        <v>183</v>
      </c>
      <c r="C151" s="327" t="s">
        <v>61</v>
      </c>
      <c r="D151" s="328"/>
      <c r="E151" s="328">
        <v>12.23</v>
      </c>
      <c r="F151" s="252"/>
      <c r="G151" s="252"/>
      <c r="H151" s="252"/>
      <c r="I151" s="252"/>
      <c r="J151" s="252"/>
      <c r="K151" s="252"/>
      <c r="L151" s="252"/>
    </row>
    <row r="152" spans="1:12">
      <c r="A152" s="377"/>
      <c r="B152" s="280" t="s">
        <v>38</v>
      </c>
      <c r="C152" s="316" t="s">
        <v>39</v>
      </c>
      <c r="D152" s="317">
        <v>1</v>
      </c>
      <c r="E152" s="318">
        <f>E151*D152</f>
        <v>12.23</v>
      </c>
      <c r="F152" s="318"/>
      <c r="G152" s="300"/>
      <c r="H152" s="318"/>
      <c r="I152" s="300"/>
      <c r="J152" s="318"/>
      <c r="K152" s="318"/>
      <c r="L152" s="300"/>
    </row>
    <row r="153" spans="1:12">
      <c r="A153" s="377"/>
      <c r="B153" s="147" t="s">
        <v>77</v>
      </c>
      <c r="C153" s="251" t="s">
        <v>61</v>
      </c>
      <c r="D153" s="295">
        <v>1.21</v>
      </c>
      <c r="E153" s="295">
        <f>E151*D153</f>
        <v>14.798299999999999</v>
      </c>
      <c r="F153" s="295"/>
      <c r="G153" s="252"/>
      <c r="H153" s="252"/>
      <c r="I153" s="252"/>
      <c r="J153" s="252"/>
      <c r="K153" s="252"/>
      <c r="L153" s="252"/>
    </row>
    <row r="154" spans="1:12">
      <c r="A154" s="277"/>
      <c r="B154" s="309" t="s">
        <v>184</v>
      </c>
      <c r="C154" s="281" t="s">
        <v>185</v>
      </c>
      <c r="D154" s="252">
        <v>0.2</v>
      </c>
      <c r="E154" s="246">
        <f>E151*D154</f>
        <v>2.4460000000000002</v>
      </c>
      <c r="F154" s="292"/>
      <c r="G154" s="246"/>
      <c r="H154" s="291"/>
      <c r="I154" s="249"/>
      <c r="J154" s="287"/>
      <c r="K154" s="246"/>
      <c r="L154" s="246"/>
    </row>
    <row r="155" spans="1:12" ht="26">
      <c r="A155" s="408">
        <v>2</v>
      </c>
      <c r="B155" s="274" t="s">
        <v>245</v>
      </c>
      <c r="C155" s="327" t="s">
        <v>37</v>
      </c>
      <c r="D155" s="327"/>
      <c r="E155" s="328">
        <v>61.14</v>
      </c>
      <c r="F155" s="287"/>
      <c r="G155" s="252"/>
      <c r="H155" s="252"/>
      <c r="I155" s="252"/>
      <c r="J155" s="252"/>
      <c r="K155" s="252"/>
      <c r="L155" s="252"/>
    </row>
    <row r="156" spans="1:12">
      <c r="A156" s="423"/>
      <c r="B156" s="280" t="s">
        <v>38</v>
      </c>
      <c r="C156" s="316" t="s">
        <v>39</v>
      </c>
      <c r="D156" s="317">
        <v>1</v>
      </c>
      <c r="E156" s="318">
        <f>E155*D156</f>
        <v>61.14</v>
      </c>
      <c r="F156" s="318"/>
      <c r="G156" s="300"/>
      <c r="H156" s="318"/>
      <c r="I156" s="300"/>
      <c r="J156" s="318"/>
      <c r="K156" s="318"/>
      <c r="L156" s="300"/>
    </row>
    <row r="157" spans="1:12">
      <c r="A157" s="423"/>
      <c r="B157" s="309" t="s">
        <v>246</v>
      </c>
      <c r="C157" s="281" t="s">
        <v>61</v>
      </c>
      <c r="D157" s="252">
        <v>0.15</v>
      </c>
      <c r="E157" s="252">
        <f>E155*D157</f>
        <v>9.1709999999999994</v>
      </c>
      <c r="F157" s="252"/>
      <c r="G157" s="252"/>
      <c r="H157" s="252"/>
      <c r="I157" s="252"/>
      <c r="J157" s="252"/>
      <c r="K157" s="252"/>
      <c r="L157" s="252"/>
    </row>
    <row r="158" spans="1:12">
      <c r="A158" s="423"/>
      <c r="B158" s="309" t="s">
        <v>72</v>
      </c>
      <c r="C158" s="281" t="s">
        <v>123</v>
      </c>
      <c r="D158" s="252"/>
      <c r="E158" s="252">
        <v>0.45</v>
      </c>
      <c r="F158" s="287"/>
      <c r="G158" s="252"/>
      <c r="H158" s="252"/>
      <c r="I158" s="252"/>
      <c r="J158" s="252"/>
      <c r="K158" s="252"/>
      <c r="L158" s="252"/>
    </row>
    <row r="159" spans="1:12">
      <c r="A159" s="423"/>
      <c r="B159" s="386" t="s">
        <v>69</v>
      </c>
      <c r="C159" s="251" t="s">
        <v>39</v>
      </c>
      <c r="D159" s="295">
        <v>0.5</v>
      </c>
      <c r="E159" s="295">
        <f>E155*D159</f>
        <v>30.57</v>
      </c>
      <c r="F159" s="295"/>
      <c r="G159" s="295"/>
      <c r="H159" s="295"/>
      <c r="I159" s="295"/>
      <c r="J159" s="295"/>
      <c r="K159" s="295"/>
      <c r="L159" s="295"/>
    </row>
    <row r="160" spans="1:12" ht="26">
      <c r="A160" s="223">
        <v>3</v>
      </c>
      <c r="B160" s="274" t="s">
        <v>247</v>
      </c>
      <c r="C160" s="327" t="s">
        <v>37</v>
      </c>
      <c r="D160" s="327"/>
      <c r="E160" s="328">
        <v>61.14</v>
      </c>
      <c r="F160" s="332"/>
      <c r="G160" s="252"/>
      <c r="H160" s="252"/>
      <c r="I160" s="252"/>
      <c r="J160" s="252"/>
      <c r="K160" s="252"/>
      <c r="L160" s="252"/>
    </row>
    <row r="161" spans="1:12">
      <c r="A161" s="423"/>
      <c r="B161" s="262" t="s">
        <v>38</v>
      </c>
      <c r="C161" s="242" t="s">
        <v>39</v>
      </c>
      <c r="D161" s="245">
        <v>1</v>
      </c>
      <c r="E161" s="246">
        <f>E160*D161</f>
        <v>61.14</v>
      </c>
      <c r="F161" s="246"/>
      <c r="G161" s="246"/>
      <c r="H161" s="246"/>
      <c r="I161" s="246"/>
      <c r="J161" s="246"/>
      <c r="K161" s="246"/>
      <c r="L161" s="246"/>
    </row>
    <row r="162" spans="1:12">
      <c r="A162" s="423"/>
      <c r="B162" s="247" t="s">
        <v>93</v>
      </c>
      <c r="C162" s="242" t="s">
        <v>37</v>
      </c>
      <c r="D162" s="243">
        <v>1.02</v>
      </c>
      <c r="E162" s="246">
        <f>E160*D162</f>
        <v>62.3628</v>
      </c>
      <c r="F162" s="246"/>
      <c r="G162" s="246"/>
      <c r="H162" s="246"/>
      <c r="I162" s="246"/>
      <c r="J162" s="246"/>
      <c r="K162" s="246"/>
      <c r="L162" s="246"/>
    </row>
    <row r="163" spans="1:12">
      <c r="A163" s="423"/>
      <c r="B163" s="247" t="s">
        <v>89</v>
      </c>
      <c r="C163" s="242" t="s">
        <v>84</v>
      </c>
      <c r="D163" s="243">
        <v>7.9</v>
      </c>
      <c r="E163" s="246">
        <f>E160*D163</f>
        <v>483.00600000000003</v>
      </c>
      <c r="F163" s="246"/>
      <c r="G163" s="246"/>
      <c r="H163" s="246"/>
      <c r="I163" s="246"/>
      <c r="J163" s="246"/>
      <c r="K163" s="246"/>
      <c r="L163" s="246"/>
    </row>
    <row r="164" spans="1:12">
      <c r="A164" s="423"/>
      <c r="B164" s="94" t="s">
        <v>69</v>
      </c>
      <c r="C164" s="257" t="s">
        <v>39</v>
      </c>
      <c r="D164" s="258">
        <v>0.46</v>
      </c>
      <c r="E164" s="250">
        <f>E160*D164</f>
        <v>28.124400000000001</v>
      </c>
      <c r="F164" s="250"/>
      <c r="G164" s="250"/>
      <c r="H164" s="246"/>
      <c r="I164" s="246"/>
      <c r="J164" s="246"/>
      <c r="K164" s="246"/>
      <c r="L164" s="246"/>
    </row>
    <row r="165" spans="1:12">
      <c r="A165" s="223">
        <v>4</v>
      </c>
      <c r="B165" s="274" t="s">
        <v>248</v>
      </c>
      <c r="C165" s="327" t="s">
        <v>42</v>
      </c>
      <c r="D165" s="327"/>
      <c r="E165" s="328">
        <v>102</v>
      </c>
      <c r="F165" s="287"/>
      <c r="G165" s="252"/>
      <c r="H165" s="252"/>
      <c r="I165" s="252"/>
      <c r="J165" s="252"/>
      <c r="K165" s="252"/>
      <c r="L165" s="252"/>
    </row>
    <row r="166" spans="1:12">
      <c r="A166" s="423"/>
      <c r="B166" s="280" t="s">
        <v>38</v>
      </c>
      <c r="C166" s="242" t="s">
        <v>39</v>
      </c>
      <c r="D166" s="252">
        <v>1</v>
      </c>
      <c r="E166" s="402">
        <f>E165*D166</f>
        <v>102</v>
      </c>
      <c r="F166" s="420"/>
      <c r="G166" s="402"/>
      <c r="H166" s="402"/>
      <c r="I166" s="402"/>
      <c r="J166" s="402"/>
      <c r="K166" s="402"/>
      <c r="L166" s="402"/>
    </row>
    <row r="167" spans="1:12">
      <c r="A167" s="423"/>
      <c r="B167" s="309" t="s">
        <v>249</v>
      </c>
      <c r="C167" s="417" t="s">
        <v>42</v>
      </c>
      <c r="D167" s="252">
        <v>1</v>
      </c>
      <c r="E167" s="402">
        <f>E165*D167</f>
        <v>102</v>
      </c>
      <c r="F167" s="402"/>
      <c r="G167" s="402"/>
      <c r="H167" s="402"/>
      <c r="I167" s="402"/>
      <c r="J167" s="402"/>
      <c r="K167" s="402"/>
      <c r="L167" s="402"/>
    </row>
    <row r="168" spans="1:12">
      <c r="A168" s="423"/>
      <c r="B168" s="309" t="s">
        <v>250</v>
      </c>
      <c r="C168" s="281" t="s">
        <v>61</v>
      </c>
      <c r="D168" s="283">
        <v>0.06</v>
      </c>
      <c r="E168" s="402">
        <f>E165*D168</f>
        <v>6.12</v>
      </c>
      <c r="F168" s="420"/>
      <c r="G168" s="402"/>
      <c r="H168" s="402"/>
      <c r="I168" s="402"/>
      <c r="J168" s="402"/>
      <c r="K168" s="402"/>
      <c r="L168" s="402"/>
    </row>
    <row r="169" spans="1:12">
      <c r="A169" s="423"/>
      <c r="B169" s="386" t="s">
        <v>69</v>
      </c>
      <c r="C169" s="251" t="s">
        <v>39</v>
      </c>
      <c r="D169" s="295">
        <v>0.1</v>
      </c>
      <c r="E169" s="234">
        <f>E165*D169</f>
        <v>10.200000000000001</v>
      </c>
      <c r="F169" s="233"/>
      <c r="G169" s="234"/>
      <c r="H169" s="402"/>
      <c r="I169" s="402"/>
      <c r="J169" s="402"/>
      <c r="K169" s="402"/>
      <c r="L169" s="402"/>
    </row>
    <row r="170" spans="1:12" ht="26">
      <c r="A170" s="223">
        <v>5</v>
      </c>
      <c r="B170" s="274" t="s">
        <v>251</v>
      </c>
      <c r="C170" s="327" t="s">
        <v>61</v>
      </c>
      <c r="D170" s="327"/>
      <c r="E170" s="328">
        <v>1.57</v>
      </c>
      <c r="F170" s="287"/>
      <c r="G170" s="252"/>
      <c r="H170" s="252"/>
      <c r="I170" s="252"/>
      <c r="J170" s="252"/>
      <c r="K170" s="252"/>
      <c r="L170" s="252"/>
    </row>
    <row r="171" spans="1:12">
      <c r="A171" s="423"/>
      <c r="B171" s="280" t="s">
        <v>38</v>
      </c>
      <c r="C171" s="281" t="s">
        <v>39</v>
      </c>
      <c r="D171" s="281">
        <v>1</v>
      </c>
      <c r="E171" s="252">
        <f>E170*D171</f>
        <v>1.57</v>
      </c>
      <c r="F171" s="287"/>
      <c r="G171" s="252"/>
      <c r="H171" s="252"/>
      <c r="I171" s="252"/>
      <c r="J171" s="252"/>
      <c r="K171" s="252"/>
      <c r="L171" s="252"/>
    </row>
    <row r="172" spans="1:12">
      <c r="A172" s="423"/>
      <c r="B172" s="334" t="s">
        <v>252</v>
      </c>
      <c r="C172" s="281" t="s">
        <v>61</v>
      </c>
      <c r="D172" s="281">
        <v>1.21</v>
      </c>
      <c r="E172" s="252">
        <f>E170*D172</f>
        <v>1.8996999999999999</v>
      </c>
      <c r="F172" s="287"/>
      <c r="G172" s="252"/>
      <c r="H172" s="252"/>
      <c r="I172" s="252"/>
      <c r="J172" s="252"/>
      <c r="K172" s="252"/>
      <c r="L172" s="252"/>
    </row>
    <row r="173" spans="1:12" ht="26">
      <c r="A173" s="223">
        <v>6</v>
      </c>
      <c r="B173" s="274" t="s">
        <v>253</v>
      </c>
      <c r="C173" s="327" t="s">
        <v>37</v>
      </c>
      <c r="D173" s="327"/>
      <c r="E173" s="328">
        <v>331</v>
      </c>
      <c r="F173" s="287"/>
      <c r="G173" s="252"/>
      <c r="H173" s="252"/>
      <c r="I173" s="252"/>
      <c r="J173" s="252"/>
      <c r="K173" s="252"/>
      <c r="L173" s="252"/>
    </row>
    <row r="174" spans="1:12">
      <c r="A174" s="423"/>
      <c r="B174" s="280" t="s">
        <v>38</v>
      </c>
      <c r="C174" s="281" t="s">
        <v>39</v>
      </c>
      <c r="D174" s="281">
        <v>1</v>
      </c>
      <c r="E174" s="252">
        <f>E173*D174</f>
        <v>331</v>
      </c>
      <c r="F174" s="287"/>
      <c r="G174" s="252"/>
      <c r="H174" s="252"/>
      <c r="I174" s="252"/>
      <c r="J174" s="252"/>
      <c r="K174" s="252"/>
      <c r="L174" s="252"/>
    </row>
    <row r="175" spans="1:12">
      <c r="A175" s="423"/>
      <c r="B175" s="334" t="s">
        <v>254</v>
      </c>
      <c r="C175" s="281" t="s">
        <v>61</v>
      </c>
      <c r="D175" s="281">
        <v>0.15</v>
      </c>
      <c r="E175" s="252">
        <f>E173*D175</f>
        <v>49.65</v>
      </c>
      <c r="F175" s="287"/>
      <c r="G175" s="252"/>
      <c r="H175" s="252"/>
      <c r="I175" s="252"/>
      <c r="J175" s="252"/>
      <c r="K175" s="252"/>
      <c r="L175" s="252"/>
    </row>
    <row r="176" spans="1:12">
      <c r="A176" s="423"/>
      <c r="B176" s="334" t="s">
        <v>255</v>
      </c>
      <c r="C176" s="281" t="s">
        <v>84</v>
      </c>
      <c r="D176" s="281">
        <v>0.05</v>
      </c>
      <c r="E176" s="252">
        <f>E173*D176</f>
        <v>16.55</v>
      </c>
      <c r="F176" s="287"/>
      <c r="G176" s="252"/>
      <c r="H176" s="252"/>
      <c r="I176" s="252"/>
      <c r="J176" s="252"/>
      <c r="K176" s="252"/>
      <c r="L176" s="252"/>
    </row>
    <row r="177" spans="1:12" ht="16">
      <c r="A177" s="265"/>
      <c r="B177" s="405" t="s">
        <v>256</v>
      </c>
      <c r="C177" s="266"/>
      <c r="D177" s="267"/>
      <c r="E177" s="268"/>
      <c r="F177" s="268"/>
      <c r="G177" s="269"/>
      <c r="H177" s="268"/>
      <c r="I177" s="269"/>
      <c r="J177" s="268"/>
      <c r="K177" s="268"/>
      <c r="L177" s="270"/>
    </row>
    <row r="178" spans="1:12">
      <c r="A178" s="356">
        <v>1</v>
      </c>
      <c r="B178" s="357" t="s">
        <v>257</v>
      </c>
      <c r="C178" s="358" t="s">
        <v>61</v>
      </c>
      <c r="D178" s="359"/>
      <c r="E178" s="360">
        <v>4.2</v>
      </c>
      <c r="F178" s="361"/>
      <c r="G178" s="362"/>
      <c r="H178" s="361"/>
      <c r="I178" s="362"/>
      <c r="J178" s="361"/>
      <c r="K178" s="361"/>
      <c r="L178" s="362"/>
    </row>
    <row r="179" spans="1:12">
      <c r="A179" s="271"/>
      <c r="B179" s="392" t="s">
        <v>38</v>
      </c>
      <c r="C179" s="363" t="s">
        <v>39</v>
      </c>
      <c r="D179" s="317">
        <v>1</v>
      </c>
      <c r="E179" s="318">
        <f>E178*D179</f>
        <v>4.2</v>
      </c>
      <c r="F179" s="318"/>
      <c r="G179" s="300"/>
      <c r="H179" s="318"/>
      <c r="I179" s="300"/>
      <c r="J179" s="318"/>
      <c r="K179" s="318"/>
      <c r="L179" s="300"/>
    </row>
    <row r="180" spans="1:12">
      <c r="A180" s="373">
        <v>2</v>
      </c>
      <c r="B180" s="372" t="s">
        <v>258</v>
      </c>
      <c r="C180" s="378" t="s">
        <v>37</v>
      </c>
      <c r="D180" s="380"/>
      <c r="E180" s="379">
        <v>1.4</v>
      </c>
      <c r="F180" s="299"/>
      <c r="G180" s="300"/>
      <c r="H180" s="299"/>
      <c r="I180" s="300"/>
      <c r="J180" s="299"/>
      <c r="K180" s="299"/>
      <c r="L180" s="300"/>
    </row>
    <row r="181" spans="1:12">
      <c r="A181" s="271"/>
      <c r="B181" s="392" t="s">
        <v>38</v>
      </c>
      <c r="C181" s="363" t="s">
        <v>39</v>
      </c>
      <c r="D181" s="317">
        <v>1</v>
      </c>
      <c r="E181" s="318">
        <f>E180*D181</f>
        <v>1.4</v>
      </c>
      <c r="F181" s="318"/>
      <c r="G181" s="300"/>
      <c r="H181" s="318"/>
      <c r="I181" s="300"/>
      <c r="J181" s="318"/>
      <c r="K181" s="318"/>
      <c r="L181" s="300"/>
    </row>
    <row r="182" spans="1:12">
      <c r="A182" s="271"/>
      <c r="B182" s="406" t="s">
        <v>259</v>
      </c>
      <c r="C182" s="296" t="s">
        <v>61</v>
      </c>
      <c r="D182" s="297">
        <v>0.18</v>
      </c>
      <c r="E182" s="298">
        <f>E180*D182</f>
        <v>0.252</v>
      </c>
      <c r="F182" s="299"/>
      <c r="G182" s="300"/>
      <c r="H182" s="299"/>
      <c r="I182" s="300"/>
      <c r="J182" s="299"/>
      <c r="K182" s="299"/>
      <c r="L182" s="300"/>
    </row>
    <row r="183" spans="1:12">
      <c r="A183" s="356">
        <v>3</v>
      </c>
      <c r="B183" s="370" t="s">
        <v>260</v>
      </c>
      <c r="C183" s="327" t="s">
        <v>61</v>
      </c>
      <c r="D183" s="328"/>
      <c r="E183" s="328">
        <v>2</v>
      </c>
      <c r="F183" s="252"/>
      <c r="G183" s="252"/>
      <c r="H183" s="252"/>
      <c r="I183" s="252"/>
      <c r="J183" s="252"/>
      <c r="K183" s="252"/>
      <c r="L183" s="252"/>
    </row>
    <row r="184" spans="1:12">
      <c r="A184" s="271"/>
      <c r="B184" s="280" t="s">
        <v>38</v>
      </c>
      <c r="C184" s="316" t="s">
        <v>39</v>
      </c>
      <c r="D184" s="317">
        <v>1</v>
      </c>
      <c r="E184" s="318">
        <f>E183*D184</f>
        <v>2</v>
      </c>
      <c r="F184" s="318"/>
      <c r="G184" s="300"/>
      <c r="H184" s="318"/>
      <c r="I184" s="300"/>
      <c r="J184" s="318"/>
      <c r="K184" s="318"/>
      <c r="L184" s="300"/>
    </row>
    <row r="185" spans="1:12">
      <c r="A185" s="271"/>
      <c r="B185" s="393" t="s">
        <v>261</v>
      </c>
      <c r="C185" s="251" t="s">
        <v>61</v>
      </c>
      <c r="D185" s="295">
        <v>1.21</v>
      </c>
      <c r="E185" s="295">
        <f>E183*D185</f>
        <v>2.42</v>
      </c>
      <c r="F185" s="295"/>
      <c r="G185" s="295"/>
      <c r="H185" s="295"/>
      <c r="I185" s="295"/>
      <c r="J185" s="295"/>
      <c r="K185" s="295"/>
      <c r="L185" s="295"/>
    </row>
    <row r="186" spans="1:12">
      <c r="A186" s="373">
        <v>4</v>
      </c>
      <c r="B186" s="410" t="s">
        <v>262</v>
      </c>
      <c r="C186" s="378" t="s">
        <v>37</v>
      </c>
      <c r="D186" s="380"/>
      <c r="E186" s="379">
        <v>4.32</v>
      </c>
      <c r="F186" s="299"/>
      <c r="G186" s="300"/>
      <c r="H186" s="299"/>
      <c r="I186" s="300"/>
      <c r="J186" s="299"/>
      <c r="K186" s="299"/>
      <c r="L186" s="300"/>
    </row>
    <row r="187" spans="1:12">
      <c r="A187" s="271"/>
      <c r="B187" s="411" t="s">
        <v>38</v>
      </c>
      <c r="C187" s="281" t="s">
        <v>39</v>
      </c>
      <c r="D187" s="281">
        <v>1</v>
      </c>
      <c r="E187" s="252">
        <f>E186*D187</f>
        <v>4.32</v>
      </c>
      <c r="F187" s="252"/>
      <c r="G187" s="252"/>
      <c r="H187" s="252"/>
      <c r="I187" s="252"/>
      <c r="J187" s="252"/>
      <c r="K187" s="252"/>
      <c r="L187" s="252"/>
    </row>
    <row r="188" spans="1:12">
      <c r="A188" s="271"/>
      <c r="B188" s="309" t="s">
        <v>135</v>
      </c>
      <c r="C188" s="281" t="s">
        <v>123</v>
      </c>
      <c r="D188" s="281" t="s">
        <v>134</v>
      </c>
      <c r="E188" s="252">
        <v>0.318</v>
      </c>
      <c r="F188" s="287"/>
      <c r="G188" s="252"/>
      <c r="H188" s="252"/>
      <c r="I188" s="252"/>
      <c r="J188" s="252"/>
      <c r="K188" s="252"/>
      <c r="L188" s="252"/>
    </row>
    <row r="189" spans="1:12">
      <c r="A189" s="271"/>
      <c r="B189" s="386" t="s">
        <v>69</v>
      </c>
      <c r="C189" s="251" t="s">
        <v>39</v>
      </c>
      <c r="D189" s="295">
        <v>10</v>
      </c>
      <c r="E189" s="295">
        <f>E186*D189</f>
        <v>43.2</v>
      </c>
      <c r="F189" s="295"/>
      <c r="G189" s="295"/>
      <c r="H189" s="295"/>
      <c r="I189" s="295"/>
      <c r="J189" s="295"/>
      <c r="K189" s="295"/>
      <c r="L189" s="295"/>
    </row>
    <row r="190" spans="1:12" ht="26">
      <c r="A190" s="278">
        <v>5</v>
      </c>
      <c r="B190" s="313" t="s">
        <v>263</v>
      </c>
      <c r="C190" s="327" t="s">
        <v>37</v>
      </c>
      <c r="D190" s="328"/>
      <c r="E190" s="328">
        <v>8.64</v>
      </c>
      <c r="F190" s="252"/>
      <c r="G190" s="252"/>
      <c r="H190" s="252"/>
      <c r="I190" s="252"/>
      <c r="J190" s="252"/>
      <c r="K190" s="252"/>
      <c r="L190" s="252"/>
    </row>
    <row r="191" spans="1:12">
      <c r="A191" s="355"/>
      <c r="B191" s="310" t="s">
        <v>121</v>
      </c>
      <c r="C191" s="281" t="s">
        <v>39</v>
      </c>
      <c r="D191" s="281">
        <v>1</v>
      </c>
      <c r="E191" s="252">
        <f>E190*D191</f>
        <v>8.64</v>
      </c>
      <c r="F191" s="252"/>
      <c r="G191" s="252"/>
      <c r="H191" s="252"/>
      <c r="I191" s="252"/>
      <c r="J191" s="252"/>
      <c r="K191" s="252"/>
      <c r="L191" s="252"/>
    </row>
    <row r="192" spans="1:12">
      <c r="A192" s="355"/>
      <c r="B192" s="309" t="s">
        <v>157</v>
      </c>
      <c r="C192" s="281" t="s">
        <v>81</v>
      </c>
      <c r="D192" s="252">
        <v>0.25</v>
      </c>
      <c r="E192" s="252">
        <f>E190*D192</f>
        <v>2.16</v>
      </c>
      <c r="F192" s="252"/>
      <c r="G192" s="252"/>
      <c r="H192" s="252"/>
      <c r="I192" s="252"/>
      <c r="J192" s="252"/>
      <c r="K192" s="252"/>
      <c r="L192" s="252"/>
    </row>
    <row r="193" spans="1:12">
      <c r="A193" s="395"/>
      <c r="B193" s="386" t="s">
        <v>69</v>
      </c>
      <c r="C193" s="251" t="s">
        <v>39</v>
      </c>
      <c r="D193" s="295">
        <v>0.1</v>
      </c>
      <c r="E193" s="295">
        <f>E190*D193</f>
        <v>0.8640000000000001</v>
      </c>
      <c r="F193" s="295"/>
      <c r="G193" s="295"/>
      <c r="H193" s="252"/>
      <c r="I193" s="252"/>
      <c r="J193" s="252"/>
      <c r="K193" s="252"/>
      <c r="L193" s="252"/>
    </row>
    <row r="194" spans="1:12" ht="15">
      <c r="A194" s="373">
        <v>6</v>
      </c>
      <c r="B194" s="370" t="s">
        <v>264</v>
      </c>
      <c r="C194" s="327" t="s">
        <v>265</v>
      </c>
      <c r="D194" s="328"/>
      <c r="E194" s="328">
        <v>1</v>
      </c>
      <c r="F194" s="252"/>
      <c r="G194" s="252"/>
      <c r="H194" s="252"/>
      <c r="I194" s="252"/>
      <c r="J194" s="252"/>
      <c r="K194" s="252"/>
      <c r="L194" s="252"/>
    </row>
    <row r="195" spans="1:12">
      <c r="A195" s="271"/>
      <c r="B195" s="280" t="s">
        <v>38</v>
      </c>
      <c r="C195" s="316" t="s">
        <v>39</v>
      </c>
      <c r="D195" s="317">
        <v>1</v>
      </c>
      <c r="E195" s="318">
        <f>E194*D195</f>
        <v>1</v>
      </c>
      <c r="F195" s="318"/>
      <c r="G195" s="300"/>
      <c r="H195" s="318"/>
      <c r="I195" s="300"/>
      <c r="J195" s="318"/>
      <c r="K195" s="318"/>
      <c r="L195" s="300"/>
    </row>
    <row r="196" spans="1:12" ht="15">
      <c r="A196" s="271"/>
      <c r="B196" s="275" t="s">
        <v>266</v>
      </c>
      <c r="C196" s="373" t="s">
        <v>265</v>
      </c>
      <c r="D196" s="373">
        <v>1</v>
      </c>
      <c r="E196" s="382">
        <f>E194*D196</f>
        <v>1</v>
      </c>
      <c r="F196" s="318"/>
      <c r="G196" s="300"/>
      <c r="H196" s="318"/>
      <c r="I196" s="300"/>
      <c r="J196" s="318"/>
      <c r="K196" s="318"/>
      <c r="L196" s="300"/>
    </row>
    <row r="197" spans="1:12" ht="15">
      <c r="A197" s="373">
        <v>7</v>
      </c>
      <c r="B197" s="370" t="s">
        <v>267</v>
      </c>
      <c r="C197" s="327" t="s">
        <v>265</v>
      </c>
      <c r="D197" s="328"/>
      <c r="E197" s="328">
        <v>1</v>
      </c>
      <c r="F197" s="252"/>
      <c r="G197" s="252"/>
      <c r="H197" s="252"/>
      <c r="I197" s="252"/>
      <c r="J197" s="252"/>
      <c r="K197" s="252"/>
      <c r="L197" s="252"/>
    </row>
    <row r="198" spans="1:12">
      <c r="A198" s="271"/>
      <c r="B198" s="280" t="s">
        <v>38</v>
      </c>
      <c r="C198" s="316" t="s">
        <v>39</v>
      </c>
      <c r="D198" s="317">
        <v>1</v>
      </c>
      <c r="E198" s="318">
        <f>E197*D198</f>
        <v>1</v>
      </c>
      <c r="F198" s="318"/>
      <c r="G198" s="300"/>
      <c r="H198" s="318"/>
      <c r="I198" s="300"/>
      <c r="J198" s="318"/>
      <c r="K198" s="318"/>
      <c r="L198" s="300"/>
    </row>
    <row r="199" spans="1:12" ht="15">
      <c r="A199" s="271"/>
      <c r="B199" s="275" t="s">
        <v>266</v>
      </c>
      <c r="C199" s="373" t="s">
        <v>265</v>
      </c>
      <c r="D199" s="373">
        <v>1</v>
      </c>
      <c r="E199" s="382">
        <f>E197*D199</f>
        <v>1</v>
      </c>
      <c r="F199" s="318"/>
      <c r="G199" s="300"/>
      <c r="H199" s="318"/>
      <c r="I199" s="300"/>
      <c r="J199" s="318"/>
      <c r="K199" s="318"/>
      <c r="L199" s="300"/>
    </row>
    <row r="200" spans="1:12" ht="15">
      <c r="A200" s="356">
        <v>8</v>
      </c>
      <c r="B200" s="370" t="s">
        <v>268</v>
      </c>
      <c r="C200" s="327" t="s">
        <v>265</v>
      </c>
      <c r="D200" s="328"/>
      <c r="E200" s="328">
        <v>14</v>
      </c>
      <c r="F200" s="252"/>
      <c r="G200" s="252"/>
      <c r="H200" s="252"/>
      <c r="I200" s="252"/>
      <c r="J200" s="252"/>
      <c r="K200" s="252"/>
      <c r="L200" s="252"/>
    </row>
    <row r="201" spans="1:12">
      <c r="A201" s="271"/>
      <c r="B201" s="280" t="s">
        <v>38</v>
      </c>
      <c r="C201" s="316" t="s">
        <v>39</v>
      </c>
      <c r="D201" s="317">
        <v>1</v>
      </c>
      <c r="E201" s="318">
        <f>E200*D201</f>
        <v>14</v>
      </c>
      <c r="F201" s="318"/>
      <c r="G201" s="300"/>
      <c r="H201" s="318"/>
      <c r="I201" s="300"/>
      <c r="J201" s="318"/>
      <c r="K201" s="318"/>
      <c r="L201" s="300"/>
    </row>
    <row r="202" spans="1:12" ht="16.5" customHeight="1">
      <c r="A202" s="271"/>
      <c r="B202" s="275" t="s">
        <v>269</v>
      </c>
      <c r="C202" s="384" t="s">
        <v>175</v>
      </c>
      <c r="D202" s="373"/>
      <c r="E202" s="382">
        <v>1</v>
      </c>
      <c r="F202" s="318"/>
      <c r="G202" s="300"/>
      <c r="H202" s="318"/>
      <c r="I202" s="300"/>
      <c r="J202" s="318"/>
      <c r="K202" s="318"/>
      <c r="L202" s="300"/>
    </row>
    <row r="203" spans="1:12" ht="15">
      <c r="A203" s="271"/>
      <c r="B203" s="275" t="s">
        <v>270</v>
      </c>
      <c r="C203" s="373" t="s">
        <v>265</v>
      </c>
      <c r="D203" s="373">
        <v>1</v>
      </c>
      <c r="E203" s="382">
        <f>E200*D203</f>
        <v>14</v>
      </c>
      <c r="F203" s="318"/>
      <c r="G203" s="300"/>
      <c r="H203" s="318"/>
      <c r="I203" s="300"/>
      <c r="J203" s="318"/>
      <c r="K203" s="318"/>
      <c r="L203" s="300"/>
    </row>
    <row r="204" spans="1:12" ht="15">
      <c r="A204" s="271"/>
      <c r="B204" s="412" t="s">
        <v>271</v>
      </c>
      <c r="C204" s="373" t="s">
        <v>67</v>
      </c>
      <c r="D204" s="373"/>
      <c r="E204" s="382">
        <v>1</v>
      </c>
      <c r="F204" s="298"/>
      <c r="G204" s="383"/>
      <c r="H204" s="382"/>
      <c r="I204" s="383"/>
      <c r="J204" s="382"/>
      <c r="K204" s="382"/>
      <c r="L204" s="383"/>
    </row>
    <row r="205" spans="1:12">
      <c r="A205" s="356">
        <v>9</v>
      </c>
      <c r="B205" s="413" t="s">
        <v>272</v>
      </c>
      <c r="C205" s="414" t="s">
        <v>273</v>
      </c>
      <c r="D205" s="414"/>
      <c r="E205" s="415">
        <v>1</v>
      </c>
      <c r="F205" s="299"/>
      <c r="G205" s="300"/>
      <c r="H205" s="318"/>
      <c r="I205" s="300"/>
      <c r="J205" s="318"/>
      <c r="K205" s="318"/>
      <c r="L205" s="300"/>
    </row>
    <row r="206" spans="1:12">
      <c r="A206" s="271"/>
      <c r="B206" s="280" t="s">
        <v>38</v>
      </c>
      <c r="C206" s="316" t="s">
        <v>39</v>
      </c>
      <c r="D206" s="317">
        <v>1</v>
      </c>
      <c r="E206" s="318">
        <f>E205*D206</f>
        <v>1</v>
      </c>
      <c r="F206" s="318"/>
      <c r="G206" s="300"/>
      <c r="H206" s="318"/>
      <c r="I206" s="300"/>
      <c r="J206" s="318"/>
      <c r="K206" s="318"/>
      <c r="L206" s="300"/>
    </row>
    <row r="207" spans="1:12">
      <c r="A207" s="271"/>
      <c r="B207" s="381" t="s">
        <v>274</v>
      </c>
      <c r="C207" s="373" t="s">
        <v>67</v>
      </c>
      <c r="D207" s="373"/>
      <c r="E207" s="382">
        <v>1</v>
      </c>
      <c r="F207" s="299"/>
      <c r="G207" s="300"/>
      <c r="H207" s="318"/>
      <c r="I207" s="300"/>
      <c r="J207" s="318"/>
      <c r="K207" s="318"/>
      <c r="L207" s="300"/>
    </row>
    <row r="208" spans="1:12">
      <c r="A208" s="271"/>
      <c r="B208" s="381" t="s">
        <v>275</v>
      </c>
      <c r="C208" s="373" t="s">
        <v>67</v>
      </c>
      <c r="D208" s="373"/>
      <c r="E208" s="382">
        <v>1</v>
      </c>
      <c r="F208" s="299"/>
      <c r="G208" s="300"/>
      <c r="H208" s="318"/>
      <c r="I208" s="300"/>
      <c r="J208" s="318"/>
      <c r="K208" s="318"/>
      <c r="L208" s="300"/>
    </row>
    <row r="209" spans="1:12">
      <c r="A209" s="271"/>
      <c r="B209" s="381" t="s">
        <v>276</v>
      </c>
      <c r="C209" s="373" t="s">
        <v>67</v>
      </c>
      <c r="D209" s="373"/>
      <c r="E209" s="382">
        <v>2</v>
      </c>
      <c r="F209" s="299"/>
      <c r="G209" s="300"/>
      <c r="H209" s="318"/>
      <c r="I209" s="300"/>
      <c r="J209" s="318"/>
      <c r="K209" s="318"/>
      <c r="L209" s="300"/>
    </row>
    <row r="210" spans="1:12" ht="15">
      <c r="A210" s="271"/>
      <c r="B210" s="381" t="s">
        <v>277</v>
      </c>
      <c r="C210" s="373" t="s">
        <v>67</v>
      </c>
      <c r="D210" s="373"/>
      <c r="E210" s="382">
        <v>1</v>
      </c>
      <c r="F210" s="299"/>
      <c r="G210" s="300"/>
      <c r="H210" s="318"/>
      <c r="I210" s="300"/>
      <c r="J210" s="318"/>
      <c r="K210" s="318"/>
      <c r="L210" s="300"/>
    </row>
    <row r="211" spans="1:12">
      <c r="A211" s="271"/>
      <c r="B211" s="381" t="s">
        <v>278</v>
      </c>
      <c r="C211" s="373" t="s">
        <v>67</v>
      </c>
      <c r="D211" s="373"/>
      <c r="E211" s="382">
        <v>1</v>
      </c>
      <c r="F211" s="299"/>
      <c r="G211" s="300"/>
      <c r="H211" s="318"/>
      <c r="I211" s="300"/>
      <c r="J211" s="318"/>
      <c r="K211" s="318"/>
      <c r="L211" s="300"/>
    </row>
    <row r="212" spans="1:12">
      <c r="A212" s="356">
        <v>10</v>
      </c>
      <c r="B212" s="370" t="s">
        <v>279</v>
      </c>
      <c r="C212" s="327" t="s">
        <v>37</v>
      </c>
      <c r="D212" s="328"/>
      <c r="E212" s="328">
        <v>1.36</v>
      </c>
      <c r="F212" s="252"/>
      <c r="G212" s="252"/>
      <c r="H212" s="252"/>
      <c r="I212" s="252"/>
      <c r="J212" s="252"/>
      <c r="K212" s="252"/>
      <c r="L212" s="252"/>
    </row>
    <row r="213" spans="1:12">
      <c r="A213" s="271"/>
      <c r="B213" s="280" t="s">
        <v>38</v>
      </c>
      <c r="C213" s="316" t="s">
        <v>39</v>
      </c>
      <c r="D213" s="317">
        <v>1</v>
      </c>
      <c r="E213" s="318">
        <f>E212*D213</f>
        <v>1.36</v>
      </c>
      <c r="F213" s="318"/>
      <c r="G213" s="300"/>
      <c r="H213" s="318"/>
      <c r="I213" s="300"/>
      <c r="J213" s="318"/>
      <c r="K213" s="318"/>
      <c r="L213" s="300"/>
    </row>
    <row r="214" spans="1:12">
      <c r="A214" s="271"/>
      <c r="B214" s="416" t="s">
        <v>280</v>
      </c>
      <c r="C214" s="281" t="s">
        <v>37</v>
      </c>
      <c r="D214" s="252">
        <v>1</v>
      </c>
      <c r="E214" s="252">
        <f>E212*D214</f>
        <v>1.36</v>
      </c>
      <c r="F214" s="252"/>
      <c r="G214" s="252"/>
      <c r="H214" s="252"/>
      <c r="I214" s="252"/>
      <c r="J214" s="252"/>
      <c r="K214" s="252"/>
      <c r="L214" s="252"/>
    </row>
    <row r="215" spans="1:12">
      <c r="A215" s="271"/>
      <c r="B215" s="393" t="s">
        <v>59</v>
      </c>
      <c r="C215" s="251" t="s">
        <v>39</v>
      </c>
      <c r="D215" s="295"/>
      <c r="E215" s="295">
        <v>1</v>
      </c>
      <c r="F215" s="252"/>
      <c r="G215" s="252"/>
      <c r="H215" s="252"/>
      <c r="I215" s="252"/>
      <c r="J215" s="252"/>
      <c r="K215" s="252"/>
      <c r="L215" s="252"/>
    </row>
    <row r="216" spans="1:12" ht="26">
      <c r="A216" s="408">
        <v>11</v>
      </c>
      <c r="B216" s="274" t="s">
        <v>281</v>
      </c>
      <c r="C216" s="327" t="s">
        <v>42</v>
      </c>
      <c r="D216" s="327"/>
      <c r="E216" s="328">
        <v>20</v>
      </c>
      <c r="F216" s="287"/>
      <c r="G216" s="252"/>
      <c r="H216" s="252"/>
      <c r="I216" s="252"/>
      <c r="J216" s="252"/>
      <c r="K216" s="252"/>
      <c r="L216" s="252"/>
    </row>
    <row r="217" spans="1:12">
      <c r="A217" s="423"/>
      <c r="B217" s="280" t="s">
        <v>38</v>
      </c>
      <c r="C217" s="363" t="s">
        <v>39</v>
      </c>
      <c r="D217" s="317">
        <v>1</v>
      </c>
      <c r="E217" s="318">
        <f>E216*D217</f>
        <v>20</v>
      </c>
      <c r="F217" s="318"/>
      <c r="G217" s="300"/>
      <c r="H217" s="318"/>
      <c r="I217" s="300"/>
      <c r="J217" s="318"/>
      <c r="K217" s="318"/>
      <c r="L217" s="300"/>
    </row>
    <row r="218" spans="1:12">
      <c r="A218" s="231"/>
      <c r="B218" s="334" t="s">
        <v>282</v>
      </c>
      <c r="C218" s="281" t="s">
        <v>42</v>
      </c>
      <c r="D218" s="281">
        <v>1</v>
      </c>
      <c r="E218" s="252">
        <f>E216*D218</f>
        <v>20</v>
      </c>
      <c r="F218" s="287"/>
      <c r="G218" s="252"/>
      <c r="H218" s="252"/>
      <c r="I218" s="252"/>
      <c r="J218" s="252"/>
      <c r="K218" s="252"/>
      <c r="L218" s="252"/>
    </row>
    <row r="219" spans="1:12">
      <c r="A219" s="442"/>
      <c r="B219" s="319" t="s">
        <v>163</v>
      </c>
      <c r="C219" s="320"/>
      <c r="D219" s="321"/>
      <c r="E219" s="255"/>
      <c r="F219" s="256"/>
      <c r="G219" s="256">
        <f>SUM(G14:G218)</f>
        <v>0</v>
      </c>
      <c r="H219" s="256"/>
      <c r="I219" s="256"/>
      <c r="J219" s="256"/>
      <c r="K219" s="256"/>
      <c r="L219" s="256">
        <f>SUM(L14:L218)</f>
        <v>0</v>
      </c>
    </row>
    <row r="220" spans="1:12">
      <c r="A220" s="342"/>
      <c r="B220" s="327" t="s">
        <v>164</v>
      </c>
      <c r="C220" s="341">
        <v>0.05</v>
      </c>
      <c r="D220" s="321"/>
      <c r="E220" s="255"/>
      <c r="F220" s="256"/>
      <c r="G220" s="256"/>
      <c r="H220" s="256"/>
      <c r="I220" s="256"/>
      <c r="J220" s="256"/>
      <c r="K220" s="256"/>
      <c r="L220" s="252">
        <f>G219*C220</f>
        <v>0</v>
      </c>
    </row>
    <row r="221" spans="1:12">
      <c r="A221" s="342"/>
      <c r="B221" s="274" t="s">
        <v>29</v>
      </c>
      <c r="C221" s="341"/>
      <c r="D221" s="321"/>
      <c r="E221" s="255"/>
      <c r="F221" s="256"/>
      <c r="G221" s="256"/>
      <c r="H221" s="256"/>
      <c r="I221" s="256"/>
      <c r="J221" s="256"/>
      <c r="K221" s="256"/>
      <c r="L221" s="252">
        <f>L220+L219</f>
        <v>0</v>
      </c>
    </row>
    <row r="222" spans="1:12">
      <c r="A222" s="342"/>
      <c r="B222" s="343" t="s">
        <v>165</v>
      </c>
      <c r="C222" s="344">
        <v>0.1</v>
      </c>
      <c r="D222" s="321"/>
      <c r="E222" s="255"/>
      <c r="F222" s="256"/>
      <c r="G222" s="256"/>
      <c r="H222" s="256"/>
      <c r="I222" s="256"/>
      <c r="J222" s="256"/>
      <c r="K222" s="256"/>
      <c r="L222" s="252">
        <f>L221*C222</f>
        <v>0</v>
      </c>
    </row>
    <row r="223" spans="1:12">
      <c r="A223" s="342"/>
      <c r="B223" s="319" t="s">
        <v>163</v>
      </c>
      <c r="C223" s="344"/>
      <c r="D223" s="321"/>
      <c r="E223" s="255"/>
      <c r="F223" s="256"/>
      <c r="G223" s="256"/>
      <c r="H223" s="256"/>
      <c r="I223" s="256"/>
      <c r="J223" s="256"/>
      <c r="K223" s="256"/>
      <c r="L223" s="252">
        <f>L222+L221</f>
        <v>0</v>
      </c>
    </row>
    <row r="224" spans="1:12">
      <c r="A224" s="342"/>
      <c r="B224" s="345" t="s">
        <v>166</v>
      </c>
      <c r="C224" s="341">
        <v>0.08</v>
      </c>
      <c r="D224" s="327"/>
      <c r="E224" s="346"/>
      <c r="F224" s="345"/>
      <c r="G224" s="332"/>
      <c r="H224" s="332"/>
      <c r="I224" s="332"/>
      <c r="J224" s="347"/>
      <c r="K224" s="347"/>
      <c r="L224" s="348">
        <f>L223*C224</f>
        <v>0</v>
      </c>
    </row>
    <row r="225" spans="1:12">
      <c r="A225" s="349"/>
      <c r="B225" s="274" t="s">
        <v>29</v>
      </c>
      <c r="C225" s="350"/>
      <c r="D225" s="350"/>
      <c r="E225" s="350"/>
      <c r="F225" s="350"/>
      <c r="G225" s="351"/>
      <c r="H225" s="351"/>
      <c r="I225" s="351"/>
      <c r="J225" s="351"/>
      <c r="K225" s="351"/>
      <c r="L225" s="243">
        <f>SUM(L223:L224)</f>
        <v>0</v>
      </c>
    </row>
    <row r="226" spans="1:12">
      <c r="A226" s="230"/>
      <c r="B226" s="352" t="s">
        <v>167</v>
      </c>
      <c r="C226" s="353">
        <v>0.05</v>
      </c>
      <c r="D226" s="354"/>
      <c r="E226" s="354"/>
      <c r="F226" s="354"/>
      <c r="G226" s="354"/>
      <c r="H226" s="354"/>
      <c r="I226" s="354"/>
      <c r="J226" s="354"/>
      <c r="K226" s="354"/>
      <c r="L226" s="243">
        <f>L225*C226</f>
        <v>0</v>
      </c>
    </row>
    <row r="227" spans="1:12">
      <c r="A227" s="230"/>
      <c r="B227" s="354" t="s">
        <v>29</v>
      </c>
      <c r="C227" s="311"/>
      <c r="D227" s="354"/>
      <c r="E227" s="354"/>
      <c r="F227" s="354"/>
      <c r="G227" s="354"/>
      <c r="H227" s="354"/>
      <c r="I227" s="354"/>
      <c r="J227" s="354"/>
      <c r="K227" s="354"/>
      <c r="L227" s="243">
        <f>SUM(L225:L226)</f>
        <v>0</v>
      </c>
    </row>
    <row r="228" spans="1:12">
      <c r="A228" s="230"/>
      <c r="B228" s="352" t="s">
        <v>168</v>
      </c>
      <c r="C228" s="353">
        <v>0.18</v>
      </c>
      <c r="D228" s="354"/>
      <c r="E228" s="354"/>
      <c r="F228" s="354"/>
      <c r="G228" s="354"/>
      <c r="H228" s="354"/>
      <c r="I228" s="354"/>
      <c r="J228" s="354"/>
      <c r="K228" s="354"/>
      <c r="L228" s="243">
        <f>L227*C228</f>
        <v>0</v>
      </c>
    </row>
    <row r="229" spans="1:12">
      <c r="A229" s="230"/>
      <c r="B229" s="354" t="s">
        <v>169</v>
      </c>
      <c r="C229" s="354"/>
      <c r="D229" s="354"/>
      <c r="E229" s="354"/>
      <c r="F229" s="354"/>
      <c r="G229" s="354"/>
      <c r="H229" s="354"/>
      <c r="I229" s="354"/>
      <c r="J229" s="354"/>
      <c r="K229" s="354"/>
      <c r="L229" s="302">
        <f>L228+L227</f>
        <v>0</v>
      </c>
    </row>
    <row r="243" spans="6:6">
      <c r="F243" s="1" t="s">
        <v>283</v>
      </c>
    </row>
  </sheetData>
  <mergeCells count="11">
    <mergeCell ref="L10:L11"/>
    <mergeCell ref="D10:E10"/>
    <mergeCell ref="F10:G10"/>
    <mergeCell ref="B10:B11"/>
    <mergeCell ref="C10:C11"/>
    <mergeCell ref="J10:K10"/>
    <mergeCell ref="A133:D133"/>
    <mergeCell ref="B109:E109"/>
    <mergeCell ref="B68:E68"/>
    <mergeCell ref="A10:A11"/>
    <mergeCell ref="H10:I10"/>
  </mergeCells>
  <conditionalFormatting sqref="C129:D129 C131:D132 D130">
    <cfRule type="cellIs" dxfId="1" priority="2" stopIfTrue="1" operator="equal">
      <formula>0</formula>
    </cfRule>
  </conditionalFormatting>
  <conditionalFormatting sqref="C13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topLeftCell="A9" workbookViewId="0">
      <selection activeCell="F14" sqref="F14:L48"/>
    </sheetView>
  </sheetViews>
  <sheetFormatPr baseColWidth="10" defaultColWidth="8.7109375" defaultRowHeight="13" x14ac:dyDescent="0"/>
  <cols>
    <col min="1" max="1" width="4.42578125" style="1" customWidth="1"/>
    <col min="2" max="2" width="43.140625" style="1" customWidth="1"/>
    <col min="3" max="4" width="9.42578125" style="1" customWidth="1"/>
    <col min="5" max="5" width="12.5703125" style="1" bestFit="1" customWidth="1"/>
    <col min="6" max="6" width="9.7109375" style="1" customWidth="1"/>
    <col min="7" max="7" width="11.85546875" style="1" customWidth="1"/>
    <col min="8" max="10" width="9.140625" style="1" customWidth="1"/>
    <col min="11" max="11" width="10.5703125" style="1" customWidth="1"/>
    <col min="12" max="12" width="14.140625" style="1" customWidth="1"/>
    <col min="13" max="13" width="8.7109375" style="1"/>
    <col min="14" max="14" width="10.42578125" style="1" bestFit="1" customWidth="1"/>
    <col min="15" max="15" width="11.5703125" style="1" customWidth="1"/>
    <col min="16" max="16" width="10.42578125" style="1" bestFit="1" customWidth="1"/>
    <col min="17" max="16384" width="8.7109375" style="1"/>
  </cols>
  <sheetData>
    <row r="2" spans="1:12" ht="18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>
      <c r="B3" s="33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1" customHeight="1">
      <c r="B5" s="33"/>
      <c r="C5" s="34" t="s">
        <v>170</v>
      </c>
      <c r="D5" s="34"/>
      <c r="E5" s="34"/>
      <c r="F5" s="34"/>
      <c r="G5" s="34"/>
      <c r="H5" s="33"/>
      <c r="I5" s="33"/>
      <c r="J5" s="33"/>
      <c r="K5" s="35"/>
      <c r="L5" s="33"/>
    </row>
    <row r="6" spans="1:12" ht="18.75" customHeight="1">
      <c r="B6" s="33"/>
      <c r="C6" s="33" t="s">
        <v>284</v>
      </c>
      <c r="D6" s="33"/>
      <c r="E6" s="33"/>
      <c r="F6" s="33"/>
      <c r="G6" s="33"/>
      <c r="H6" s="33"/>
      <c r="I6" s="33"/>
      <c r="J6" s="33"/>
      <c r="K6" s="33"/>
      <c r="L6" s="33"/>
    </row>
    <row r="7" spans="1:12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9.5" customHeight="1">
      <c r="B8" s="33" t="s">
        <v>22</v>
      </c>
      <c r="C8" s="33"/>
      <c r="D8" s="33"/>
      <c r="E8" s="33"/>
      <c r="F8" s="33"/>
      <c r="G8" s="33"/>
      <c r="H8" s="33"/>
      <c r="I8" s="33"/>
      <c r="J8" s="33"/>
      <c r="K8" s="36"/>
      <c r="L8" s="33"/>
    </row>
    <row r="10" spans="1:12" ht="42.75" customHeight="1">
      <c r="A10" s="477" t="s">
        <v>3</v>
      </c>
      <c r="B10" s="479" t="s">
        <v>23</v>
      </c>
      <c r="C10" s="479" t="s">
        <v>24</v>
      </c>
      <c r="D10" s="468" t="s">
        <v>25</v>
      </c>
      <c r="E10" s="469"/>
      <c r="F10" s="470" t="s">
        <v>26</v>
      </c>
      <c r="G10" s="471"/>
      <c r="H10" s="472" t="s">
        <v>27</v>
      </c>
      <c r="I10" s="473"/>
      <c r="J10" s="472" t="s">
        <v>172</v>
      </c>
      <c r="K10" s="473"/>
      <c r="L10" s="474" t="s">
        <v>29</v>
      </c>
    </row>
    <row r="11" spans="1:12" ht="72" customHeight="1">
      <c r="A11" s="478"/>
      <c r="B11" s="480"/>
      <c r="C11" s="480"/>
      <c r="D11" s="38" t="s">
        <v>30</v>
      </c>
      <c r="E11" s="38" t="s">
        <v>31</v>
      </c>
      <c r="F11" s="39" t="s">
        <v>32</v>
      </c>
      <c r="G11" s="40" t="s">
        <v>29</v>
      </c>
      <c r="H11" s="41" t="s">
        <v>32</v>
      </c>
      <c r="I11" s="40" t="s">
        <v>29</v>
      </c>
      <c r="J11" s="41" t="s">
        <v>32</v>
      </c>
      <c r="K11" s="40" t="s">
        <v>29</v>
      </c>
      <c r="L11" s="475"/>
    </row>
    <row r="12" spans="1:12">
      <c r="A12" s="42" t="s">
        <v>33</v>
      </c>
      <c r="B12" s="42">
        <v>2</v>
      </c>
      <c r="C12" s="43">
        <v>3</v>
      </c>
      <c r="D12" s="44" t="s">
        <v>34</v>
      </c>
      <c r="E12" s="45">
        <v>5</v>
      </c>
      <c r="F12" s="43">
        <v>6</v>
      </c>
      <c r="G12" s="45">
        <v>7</v>
      </c>
      <c r="H12" s="43">
        <v>8</v>
      </c>
      <c r="I12" s="45">
        <v>9</v>
      </c>
      <c r="J12" s="45">
        <v>10</v>
      </c>
      <c r="K12" s="45">
        <v>11</v>
      </c>
      <c r="L12" s="42">
        <v>12</v>
      </c>
    </row>
    <row r="13" spans="1:12">
      <c r="A13" s="278">
        <v>1</v>
      </c>
      <c r="B13" s="274" t="s">
        <v>285</v>
      </c>
      <c r="C13" s="327" t="s">
        <v>123</v>
      </c>
      <c r="D13" s="281"/>
      <c r="E13" s="149">
        <v>2.2410000000000001</v>
      </c>
      <c r="F13" s="252"/>
      <c r="G13" s="252"/>
      <c r="H13" s="252"/>
      <c r="I13" s="252"/>
      <c r="J13" s="252"/>
      <c r="K13" s="252"/>
      <c r="L13" s="328"/>
    </row>
    <row r="14" spans="1:12">
      <c r="A14" s="355"/>
      <c r="B14" s="280" t="s">
        <v>38</v>
      </c>
      <c r="C14" s="242" t="s">
        <v>39</v>
      </c>
      <c r="D14" s="243">
        <v>1</v>
      </c>
      <c r="E14" s="287">
        <f>E13*D14</f>
        <v>2.2410000000000001</v>
      </c>
      <c r="F14" s="287"/>
      <c r="G14" s="287"/>
      <c r="H14" s="287"/>
      <c r="I14" s="287"/>
      <c r="J14" s="287"/>
      <c r="K14" s="287"/>
      <c r="L14" s="287"/>
    </row>
    <row r="15" spans="1:12">
      <c r="A15" s="355"/>
      <c r="B15" s="280" t="s">
        <v>187</v>
      </c>
      <c r="C15" s="242" t="s">
        <v>61</v>
      </c>
      <c r="D15" s="243" t="s">
        <v>134</v>
      </c>
      <c r="E15" s="287">
        <v>3.5999999999999997E-2</v>
      </c>
      <c r="F15" s="287"/>
      <c r="G15" s="287"/>
      <c r="H15" s="287"/>
      <c r="I15" s="287"/>
      <c r="J15" s="287"/>
      <c r="K15" s="287"/>
      <c r="L15" s="287"/>
    </row>
    <row r="16" spans="1:12">
      <c r="A16" s="355"/>
      <c r="B16" s="309" t="s">
        <v>286</v>
      </c>
      <c r="C16" s="281" t="s">
        <v>123</v>
      </c>
      <c r="D16" s="281" t="s">
        <v>134</v>
      </c>
      <c r="E16" s="252">
        <v>0.55000000000000004</v>
      </c>
      <c r="F16" s="252"/>
      <c r="G16" s="252"/>
      <c r="H16" s="252"/>
      <c r="I16" s="252"/>
      <c r="J16" s="252"/>
      <c r="K16" s="252"/>
      <c r="L16" s="252"/>
    </row>
    <row r="17" spans="1:12">
      <c r="A17" s="355"/>
      <c r="B17" s="309" t="s">
        <v>287</v>
      </c>
      <c r="C17" s="281" t="s">
        <v>123</v>
      </c>
      <c r="D17" s="281" t="s">
        <v>134</v>
      </c>
      <c r="E17" s="252">
        <v>0.69</v>
      </c>
      <c r="F17" s="252"/>
      <c r="G17" s="252"/>
      <c r="H17" s="252"/>
      <c r="I17" s="252"/>
      <c r="J17" s="252"/>
      <c r="K17" s="252"/>
      <c r="L17" s="252"/>
    </row>
    <row r="18" spans="1:12">
      <c r="A18" s="355"/>
      <c r="B18" s="309" t="s">
        <v>280</v>
      </c>
      <c r="C18" s="281" t="s">
        <v>123</v>
      </c>
      <c r="D18" s="281" t="s">
        <v>134</v>
      </c>
      <c r="E18" s="252">
        <v>0.78</v>
      </c>
      <c r="F18" s="252"/>
      <c r="G18" s="252"/>
      <c r="H18" s="252"/>
      <c r="I18" s="252"/>
      <c r="J18" s="252"/>
      <c r="K18" s="252"/>
      <c r="L18" s="252"/>
    </row>
    <row r="19" spans="1:12">
      <c r="A19" s="355"/>
      <c r="B19" s="309" t="s">
        <v>288</v>
      </c>
      <c r="C19" s="281" t="s">
        <v>123</v>
      </c>
      <c r="D19" s="281" t="s">
        <v>134</v>
      </c>
      <c r="E19" s="252">
        <v>0.35799999999999998</v>
      </c>
      <c r="F19" s="252"/>
      <c r="G19" s="252"/>
      <c r="H19" s="252"/>
      <c r="I19" s="252"/>
      <c r="J19" s="252"/>
      <c r="K19" s="252"/>
      <c r="L19" s="252"/>
    </row>
    <row r="20" spans="1:12">
      <c r="A20" s="355"/>
      <c r="B20" s="309" t="s">
        <v>69</v>
      </c>
      <c r="C20" s="281" t="s">
        <v>39</v>
      </c>
      <c r="D20" s="252">
        <v>2</v>
      </c>
      <c r="E20" s="252">
        <f>E13*D20</f>
        <v>4.4820000000000002</v>
      </c>
      <c r="F20" s="252"/>
      <c r="G20" s="252"/>
      <c r="H20" s="252"/>
      <c r="I20" s="252"/>
      <c r="J20" s="252"/>
      <c r="K20" s="252"/>
      <c r="L20" s="252"/>
    </row>
    <row r="21" spans="1:12" ht="26">
      <c r="A21" s="278">
        <v>2</v>
      </c>
      <c r="B21" s="150" t="s">
        <v>289</v>
      </c>
      <c r="C21" s="314" t="s">
        <v>52</v>
      </c>
      <c r="D21" s="315"/>
      <c r="E21" s="315">
        <v>1</v>
      </c>
      <c r="F21" s="295"/>
      <c r="G21" s="295"/>
      <c r="H21" s="252"/>
      <c r="I21" s="252"/>
      <c r="J21" s="252"/>
      <c r="K21" s="252"/>
      <c r="L21" s="252"/>
    </row>
    <row r="22" spans="1:12">
      <c r="A22" s="253"/>
      <c r="B22" s="310" t="s">
        <v>121</v>
      </c>
      <c r="C22" s="281" t="s">
        <v>39</v>
      </c>
      <c r="D22" s="281">
        <v>1</v>
      </c>
      <c r="E22" s="252">
        <f>E21*D22</f>
        <v>1</v>
      </c>
      <c r="F22" s="252"/>
      <c r="G22" s="252"/>
      <c r="H22" s="252"/>
      <c r="I22" s="252"/>
      <c r="J22" s="252"/>
      <c r="K22" s="252"/>
      <c r="L22" s="252"/>
    </row>
    <row r="23" spans="1:12">
      <c r="A23" s="253"/>
      <c r="B23" s="375" t="s">
        <v>77</v>
      </c>
      <c r="C23" s="251" t="s">
        <v>61</v>
      </c>
      <c r="D23" s="251" t="s">
        <v>134</v>
      </c>
      <c r="E23" s="295">
        <v>7.0000000000000007E-2</v>
      </c>
      <c r="F23" s="295"/>
      <c r="G23" s="295"/>
      <c r="H23" s="252"/>
      <c r="I23" s="252"/>
      <c r="J23" s="252"/>
      <c r="K23" s="252"/>
      <c r="L23" s="252"/>
    </row>
    <row r="24" spans="1:12">
      <c r="A24" s="253"/>
      <c r="B24" s="375" t="s">
        <v>237</v>
      </c>
      <c r="C24" s="251" t="s">
        <v>61</v>
      </c>
      <c r="D24" s="251" t="s">
        <v>134</v>
      </c>
      <c r="E24" s="441">
        <v>0.27400000000000002</v>
      </c>
      <c r="F24" s="290"/>
      <c r="G24" s="295"/>
      <c r="H24" s="252"/>
      <c r="I24" s="252"/>
      <c r="J24" s="252"/>
      <c r="K24" s="252"/>
      <c r="L24" s="252"/>
    </row>
    <row r="25" spans="1:12">
      <c r="A25" s="253"/>
      <c r="B25" s="310" t="s">
        <v>72</v>
      </c>
      <c r="C25" s="286" t="s">
        <v>123</v>
      </c>
      <c r="D25" s="251" t="s">
        <v>134</v>
      </c>
      <c r="E25" s="407">
        <v>0.02</v>
      </c>
      <c r="F25" s="287"/>
      <c r="G25" s="295"/>
      <c r="H25" s="287"/>
      <c r="I25" s="287"/>
      <c r="J25" s="287"/>
      <c r="K25" s="287"/>
      <c r="L25" s="252"/>
    </row>
    <row r="26" spans="1:12">
      <c r="A26" s="253"/>
      <c r="B26" s="310" t="s">
        <v>73</v>
      </c>
      <c r="C26" s="286" t="s">
        <v>123</v>
      </c>
      <c r="D26" s="251" t="s">
        <v>134</v>
      </c>
      <c r="E26" s="407">
        <v>4.0000000000000001E-3</v>
      </c>
      <c r="F26" s="287"/>
      <c r="G26" s="295"/>
      <c r="H26" s="287"/>
      <c r="I26" s="287"/>
      <c r="J26" s="287"/>
      <c r="K26" s="287"/>
      <c r="L26" s="252"/>
    </row>
    <row r="27" spans="1:12">
      <c r="A27" s="253"/>
      <c r="B27" s="386" t="s">
        <v>290</v>
      </c>
      <c r="C27" s="286" t="s">
        <v>123</v>
      </c>
      <c r="D27" s="251" t="s">
        <v>134</v>
      </c>
      <c r="E27" s="441">
        <v>0.11700000000000001</v>
      </c>
      <c r="F27" s="295"/>
      <c r="G27" s="287"/>
      <c r="H27" s="252"/>
      <c r="I27" s="252"/>
      <c r="J27" s="252"/>
      <c r="K27" s="252"/>
      <c r="L27" s="287"/>
    </row>
    <row r="28" spans="1:12">
      <c r="A28" s="253"/>
      <c r="B28" s="386" t="s">
        <v>291</v>
      </c>
      <c r="C28" s="286" t="s">
        <v>123</v>
      </c>
      <c r="D28" s="251" t="s">
        <v>134</v>
      </c>
      <c r="E28" s="295">
        <v>1.9E-2</v>
      </c>
      <c r="F28" s="295"/>
      <c r="G28" s="287"/>
      <c r="H28" s="252"/>
      <c r="I28" s="252"/>
      <c r="J28" s="252"/>
      <c r="K28" s="252"/>
      <c r="L28" s="287"/>
    </row>
    <row r="29" spans="1:12">
      <c r="A29" s="253"/>
      <c r="B29" s="309" t="s">
        <v>292</v>
      </c>
      <c r="C29" s="286" t="s">
        <v>123</v>
      </c>
      <c r="D29" s="281" t="s">
        <v>134</v>
      </c>
      <c r="E29" s="252">
        <v>2.8000000000000001E-2</v>
      </c>
      <c r="F29" s="252"/>
      <c r="G29" s="252"/>
      <c r="H29" s="252"/>
      <c r="I29" s="252"/>
      <c r="J29" s="252"/>
      <c r="K29" s="252"/>
      <c r="L29" s="252"/>
    </row>
    <row r="30" spans="1:12">
      <c r="A30" s="253"/>
      <c r="B30" s="386" t="s">
        <v>286</v>
      </c>
      <c r="C30" s="286" t="s">
        <v>123</v>
      </c>
      <c r="D30" s="251" t="s">
        <v>134</v>
      </c>
      <c r="E30" s="441">
        <v>0.13900000000000001</v>
      </c>
      <c r="F30" s="287"/>
      <c r="G30" s="287"/>
      <c r="H30" s="252"/>
      <c r="I30" s="252"/>
      <c r="J30" s="252"/>
      <c r="K30" s="252"/>
      <c r="L30" s="287"/>
    </row>
    <row r="31" spans="1:12">
      <c r="A31" s="253"/>
      <c r="B31" s="310" t="s">
        <v>135</v>
      </c>
      <c r="C31" s="286" t="s">
        <v>123</v>
      </c>
      <c r="D31" s="251" t="s">
        <v>134</v>
      </c>
      <c r="E31" s="407">
        <v>7.0000000000000001E-3</v>
      </c>
      <c r="F31" s="287"/>
      <c r="G31" s="287"/>
      <c r="H31" s="287"/>
      <c r="I31" s="287"/>
      <c r="J31" s="287"/>
      <c r="K31" s="287"/>
      <c r="L31" s="287"/>
    </row>
    <row r="32" spans="1:12">
      <c r="A32" s="253"/>
      <c r="B32" s="310" t="s">
        <v>280</v>
      </c>
      <c r="C32" s="286" t="s">
        <v>123</v>
      </c>
      <c r="D32" s="251" t="s">
        <v>134</v>
      </c>
      <c r="E32" s="407">
        <v>0.23</v>
      </c>
      <c r="F32" s="287"/>
      <c r="G32" s="287"/>
      <c r="H32" s="287"/>
      <c r="I32" s="287"/>
      <c r="J32" s="287"/>
      <c r="K32" s="287"/>
      <c r="L32" s="287"/>
    </row>
    <row r="33" spans="1:12">
      <c r="A33" s="253"/>
      <c r="B33" s="386" t="s">
        <v>69</v>
      </c>
      <c r="C33" s="251" t="s">
        <v>39</v>
      </c>
      <c r="D33" s="295">
        <v>25</v>
      </c>
      <c r="E33" s="295">
        <f>E21*D33</f>
        <v>25</v>
      </c>
      <c r="F33" s="295"/>
      <c r="G33" s="295"/>
      <c r="H33" s="295"/>
      <c r="I33" s="295"/>
      <c r="J33" s="295"/>
      <c r="K33" s="295"/>
      <c r="L33" s="295"/>
    </row>
    <row r="34" spans="1:12" ht="26">
      <c r="A34" s="151">
        <v>3</v>
      </c>
      <c r="B34" s="150" t="s">
        <v>293</v>
      </c>
      <c r="C34" s="314" t="s">
        <v>37</v>
      </c>
      <c r="D34" s="315"/>
      <c r="E34" s="315">
        <v>2.25</v>
      </c>
      <c r="F34" s="295"/>
      <c r="G34" s="295"/>
      <c r="H34" s="252"/>
      <c r="I34" s="252"/>
      <c r="J34" s="252"/>
      <c r="K34" s="252"/>
      <c r="L34" s="252"/>
    </row>
    <row r="35" spans="1:12">
      <c r="A35" s="253"/>
      <c r="B35" s="310" t="s">
        <v>121</v>
      </c>
      <c r="C35" s="281" t="s">
        <v>39</v>
      </c>
      <c r="D35" s="281">
        <v>1</v>
      </c>
      <c r="E35" s="252">
        <f>E34*D35</f>
        <v>2.25</v>
      </c>
      <c r="F35" s="252"/>
      <c r="G35" s="252"/>
      <c r="H35" s="252"/>
      <c r="I35" s="252"/>
      <c r="J35" s="252"/>
      <c r="K35" s="252"/>
      <c r="L35" s="252"/>
    </row>
    <row r="36" spans="1:12">
      <c r="A36" s="253"/>
      <c r="B36" s="375" t="s">
        <v>77</v>
      </c>
      <c r="C36" s="251" t="s">
        <v>61</v>
      </c>
      <c r="D36" s="251">
        <v>0.05</v>
      </c>
      <c r="E36" s="295">
        <f>E34*D36</f>
        <v>0.1125</v>
      </c>
      <c r="F36" s="295"/>
      <c r="G36" s="295"/>
      <c r="H36" s="252"/>
      <c r="I36" s="252"/>
      <c r="J36" s="252"/>
      <c r="K36" s="252"/>
      <c r="L36" s="252"/>
    </row>
    <row r="37" spans="1:12">
      <c r="A37" s="253"/>
      <c r="B37" s="375" t="s">
        <v>237</v>
      </c>
      <c r="C37" s="251" t="s">
        <v>61</v>
      </c>
      <c r="D37" s="251">
        <v>0.15</v>
      </c>
      <c r="E37" s="295">
        <f>E34*D37</f>
        <v>0.33749999999999997</v>
      </c>
      <c r="F37" s="290"/>
      <c r="G37" s="295"/>
      <c r="H37" s="252"/>
      <c r="I37" s="252"/>
      <c r="J37" s="252"/>
      <c r="K37" s="252"/>
      <c r="L37" s="252"/>
    </row>
    <row r="38" spans="1:12">
      <c r="A38" s="253"/>
      <c r="B38" s="310" t="s">
        <v>72</v>
      </c>
      <c r="C38" s="286" t="s">
        <v>63</v>
      </c>
      <c r="D38" s="286"/>
      <c r="E38" s="287">
        <v>0.02</v>
      </c>
      <c r="F38" s="287"/>
      <c r="G38" s="295"/>
      <c r="H38" s="287"/>
      <c r="I38" s="287"/>
      <c r="J38" s="287"/>
      <c r="K38" s="287"/>
      <c r="L38" s="252"/>
    </row>
    <row r="39" spans="1:12">
      <c r="A39" s="253"/>
      <c r="B39" s="375" t="s">
        <v>294</v>
      </c>
      <c r="C39" s="289" t="s">
        <v>42</v>
      </c>
      <c r="D39" s="289"/>
      <c r="E39" s="290">
        <v>18</v>
      </c>
      <c r="F39" s="290"/>
      <c r="G39" s="295"/>
      <c r="H39" s="287"/>
      <c r="I39" s="287"/>
      <c r="J39" s="287"/>
      <c r="K39" s="287"/>
      <c r="L39" s="252"/>
    </row>
    <row r="40" spans="1:12">
      <c r="A40" s="253"/>
      <c r="B40" s="375" t="s">
        <v>295</v>
      </c>
      <c r="C40" s="289" t="s">
        <v>42</v>
      </c>
      <c r="D40" s="289"/>
      <c r="E40" s="290">
        <v>7.5</v>
      </c>
      <c r="F40" s="290"/>
      <c r="G40" s="295"/>
      <c r="H40" s="287"/>
      <c r="I40" s="287"/>
      <c r="J40" s="287"/>
      <c r="K40" s="287"/>
      <c r="L40" s="252"/>
    </row>
    <row r="41" spans="1:12">
      <c r="A41" s="253"/>
      <c r="B41" s="375" t="s">
        <v>124</v>
      </c>
      <c r="C41" s="289" t="s">
        <v>37</v>
      </c>
      <c r="D41" s="289"/>
      <c r="E41" s="290">
        <v>3</v>
      </c>
      <c r="F41" s="290"/>
      <c r="G41" s="295"/>
      <c r="H41" s="287"/>
      <c r="I41" s="287"/>
      <c r="J41" s="287"/>
      <c r="K41" s="287"/>
      <c r="L41" s="252"/>
    </row>
    <row r="42" spans="1:12">
      <c r="A42" s="253"/>
      <c r="B42" s="375" t="s">
        <v>296</v>
      </c>
      <c r="C42" s="289" t="s">
        <v>67</v>
      </c>
      <c r="D42" s="289"/>
      <c r="E42" s="290">
        <v>6</v>
      </c>
      <c r="F42" s="290"/>
      <c r="G42" s="295"/>
      <c r="H42" s="287"/>
      <c r="I42" s="287"/>
      <c r="J42" s="287"/>
      <c r="K42" s="287"/>
      <c r="L42" s="252"/>
    </row>
    <row r="43" spans="1:12">
      <c r="A43" s="253"/>
      <c r="B43" s="310" t="s">
        <v>126</v>
      </c>
      <c r="C43" s="286" t="s">
        <v>67</v>
      </c>
      <c r="D43" s="286"/>
      <c r="E43" s="287">
        <v>24</v>
      </c>
      <c r="F43" s="287"/>
      <c r="G43" s="252"/>
      <c r="H43" s="287"/>
      <c r="I43" s="287"/>
      <c r="J43" s="287"/>
      <c r="K43" s="287"/>
      <c r="L43" s="252"/>
    </row>
    <row r="44" spans="1:12">
      <c r="A44" s="253"/>
      <c r="B44" s="375" t="s">
        <v>69</v>
      </c>
      <c r="C44" s="289" t="s">
        <v>39</v>
      </c>
      <c r="D44" s="289">
        <v>2.5</v>
      </c>
      <c r="E44" s="425">
        <f>E34*D44</f>
        <v>5.625</v>
      </c>
      <c r="F44" s="290"/>
      <c r="G44" s="295"/>
      <c r="H44" s="287"/>
      <c r="I44" s="287"/>
      <c r="J44" s="287"/>
      <c r="K44" s="287"/>
      <c r="L44" s="252"/>
    </row>
    <row r="45" spans="1:12" ht="39">
      <c r="A45" s="278">
        <v>4</v>
      </c>
      <c r="B45" s="313" t="s">
        <v>297</v>
      </c>
      <c r="C45" s="327" t="s">
        <v>37</v>
      </c>
      <c r="D45" s="328"/>
      <c r="E45" s="328">
        <v>254.6</v>
      </c>
      <c r="F45" s="252"/>
      <c r="G45" s="252"/>
      <c r="H45" s="252"/>
      <c r="I45" s="252"/>
      <c r="J45" s="252"/>
      <c r="K45" s="252"/>
      <c r="L45" s="252"/>
    </row>
    <row r="46" spans="1:12">
      <c r="A46" s="355"/>
      <c r="B46" s="310" t="s">
        <v>121</v>
      </c>
      <c r="C46" s="281" t="s">
        <v>39</v>
      </c>
      <c r="D46" s="281">
        <v>1</v>
      </c>
      <c r="E46" s="252">
        <f>E45*D46</f>
        <v>254.6</v>
      </c>
      <c r="F46" s="252"/>
      <c r="G46" s="252"/>
      <c r="H46" s="252"/>
      <c r="I46" s="252"/>
      <c r="J46" s="252"/>
      <c r="K46" s="252"/>
      <c r="L46" s="252"/>
    </row>
    <row r="47" spans="1:12">
      <c r="A47" s="355"/>
      <c r="B47" s="309" t="s">
        <v>157</v>
      </c>
      <c r="C47" s="281" t="s">
        <v>81</v>
      </c>
      <c r="D47" s="252">
        <v>0.25</v>
      </c>
      <c r="E47" s="252">
        <f>E45*D47</f>
        <v>63.65</v>
      </c>
      <c r="F47" s="252"/>
      <c r="G47" s="252"/>
      <c r="H47" s="252"/>
      <c r="I47" s="252"/>
      <c r="J47" s="252"/>
      <c r="K47" s="252"/>
      <c r="L47" s="252"/>
    </row>
    <row r="48" spans="1:12">
      <c r="A48" s="395"/>
      <c r="B48" s="386" t="s">
        <v>69</v>
      </c>
      <c r="C48" s="251" t="s">
        <v>39</v>
      </c>
      <c r="D48" s="295">
        <v>0.1</v>
      </c>
      <c r="E48" s="295">
        <f>E45*D48</f>
        <v>25.46</v>
      </c>
      <c r="F48" s="295"/>
      <c r="G48" s="295"/>
      <c r="H48" s="252"/>
      <c r="I48" s="252"/>
      <c r="J48" s="252"/>
      <c r="K48" s="252"/>
      <c r="L48" s="252"/>
    </row>
    <row r="49" spans="1:12">
      <c r="A49" s="442"/>
      <c r="B49" s="319" t="s">
        <v>163</v>
      </c>
      <c r="C49" s="320"/>
      <c r="D49" s="321"/>
      <c r="E49" s="255"/>
      <c r="F49" s="256"/>
      <c r="G49" s="256">
        <f>SUM(G13:G48)</f>
        <v>0</v>
      </c>
      <c r="H49" s="256"/>
      <c r="I49" s="256"/>
      <c r="J49" s="256"/>
      <c r="K49" s="256"/>
      <c r="L49" s="256">
        <f>SUM(L13:L48)</f>
        <v>0</v>
      </c>
    </row>
    <row r="50" spans="1:12">
      <c r="A50" s="342"/>
      <c r="B50" s="327" t="s">
        <v>164</v>
      </c>
      <c r="C50" s="341">
        <v>0.05</v>
      </c>
      <c r="D50" s="321"/>
      <c r="E50" s="255"/>
      <c r="F50" s="256"/>
      <c r="G50" s="256"/>
      <c r="H50" s="256"/>
      <c r="I50" s="256"/>
      <c r="J50" s="256"/>
      <c r="K50" s="256"/>
      <c r="L50" s="252">
        <f>G49*C50</f>
        <v>0</v>
      </c>
    </row>
    <row r="51" spans="1:12">
      <c r="A51" s="342"/>
      <c r="B51" s="274" t="s">
        <v>29</v>
      </c>
      <c r="C51" s="341"/>
      <c r="D51" s="321"/>
      <c r="E51" s="255"/>
      <c r="F51" s="256"/>
      <c r="G51" s="256"/>
      <c r="H51" s="256"/>
      <c r="I51" s="256"/>
      <c r="J51" s="256"/>
      <c r="K51" s="256"/>
      <c r="L51" s="252">
        <f>L50+L49</f>
        <v>0</v>
      </c>
    </row>
    <row r="52" spans="1:12">
      <c r="A52" s="342"/>
      <c r="B52" s="343" t="s">
        <v>165</v>
      </c>
      <c r="C52" s="344">
        <v>0.1</v>
      </c>
      <c r="D52" s="321"/>
      <c r="E52" s="255"/>
      <c r="F52" s="256"/>
      <c r="G52" s="256"/>
      <c r="H52" s="256"/>
      <c r="I52" s="256"/>
      <c r="J52" s="256"/>
      <c r="K52" s="256"/>
      <c r="L52" s="252">
        <f>L51*C52</f>
        <v>0</v>
      </c>
    </row>
    <row r="53" spans="1:12">
      <c r="A53" s="342"/>
      <c r="B53" s="319" t="s">
        <v>163</v>
      </c>
      <c r="C53" s="344"/>
      <c r="D53" s="321"/>
      <c r="E53" s="255"/>
      <c r="F53" s="256"/>
      <c r="G53" s="256"/>
      <c r="H53" s="256"/>
      <c r="I53" s="256"/>
      <c r="J53" s="256"/>
      <c r="K53" s="256"/>
      <c r="L53" s="252">
        <f>L52+L51</f>
        <v>0</v>
      </c>
    </row>
    <row r="54" spans="1:12">
      <c r="A54" s="56"/>
      <c r="B54" s="58" t="s">
        <v>166</v>
      </c>
      <c r="C54" s="54">
        <v>0.08</v>
      </c>
      <c r="D54" s="53"/>
      <c r="E54" s="59"/>
      <c r="F54" s="58"/>
      <c r="G54" s="51"/>
      <c r="H54" s="51"/>
      <c r="I54" s="51"/>
      <c r="J54" s="60"/>
      <c r="K54" s="60"/>
      <c r="L54" s="70">
        <f>L53*C54</f>
        <v>0</v>
      </c>
    </row>
    <row r="55" spans="1:12">
      <c r="A55" s="64"/>
      <c r="B55" s="55" t="s">
        <v>29</v>
      </c>
      <c r="C55" s="61"/>
      <c r="D55" s="61"/>
      <c r="E55" s="61"/>
      <c r="F55" s="61"/>
      <c r="G55" s="62"/>
      <c r="H55" s="62"/>
      <c r="I55" s="62"/>
      <c r="J55" s="62"/>
      <c r="K55" s="62"/>
      <c r="L55" s="243">
        <f>SUM(L53:L54)</f>
        <v>0</v>
      </c>
    </row>
    <row r="56" spans="1:12">
      <c r="B56" s="66" t="s">
        <v>167</v>
      </c>
      <c r="C56" s="67">
        <v>0.05</v>
      </c>
      <c r="D56" s="65"/>
      <c r="E56" s="65"/>
      <c r="F56" s="65"/>
      <c r="G56" s="65"/>
      <c r="H56" s="65"/>
      <c r="I56" s="65"/>
      <c r="J56" s="65"/>
      <c r="K56" s="65"/>
      <c r="L56" s="71">
        <f>L55*C56</f>
        <v>0</v>
      </c>
    </row>
    <row r="57" spans="1:12">
      <c r="B57" s="65" t="s">
        <v>29</v>
      </c>
      <c r="C57" s="68"/>
      <c r="D57" s="65"/>
      <c r="E57" s="65"/>
      <c r="F57" s="65"/>
      <c r="G57" s="65"/>
      <c r="H57" s="65"/>
      <c r="I57" s="65"/>
      <c r="J57" s="65"/>
      <c r="K57" s="65"/>
      <c r="L57" s="71">
        <f>SUM(L55:L56)</f>
        <v>0</v>
      </c>
    </row>
    <row r="58" spans="1:12">
      <c r="B58" s="66" t="s">
        <v>168</v>
      </c>
      <c r="C58" s="67">
        <v>0.18</v>
      </c>
      <c r="D58" s="65"/>
      <c r="E58" s="65"/>
      <c r="F58" s="65"/>
      <c r="G58" s="65"/>
      <c r="H58" s="65"/>
      <c r="I58" s="65"/>
      <c r="J58" s="65"/>
      <c r="K58" s="65"/>
      <c r="L58" s="71">
        <f>L57*C58</f>
        <v>0</v>
      </c>
    </row>
    <row r="59" spans="1:12">
      <c r="B59" s="65" t="s">
        <v>169</v>
      </c>
      <c r="C59" s="65"/>
      <c r="D59" s="65"/>
      <c r="E59" s="65"/>
      <c r="F59" s="65"/>
      <c r="G59" s="65"/>
      <c r="H59" s="65"/>
      <c r="I59" s="65"/>
      <c r="J59" s="65"/>
      <c r="K59" s="65"/>
      <c r="L59" s="69">
        <f>L58+L57</f>
        <v>0</v>
      </c>
    </row>
  </sheetData>
  <mergeCells count="8">
    <mergeCell ref="J10:K10"/>
    <mergeCell ref="L10:L11"/>
    <mergeCell ref="A10:A11"/>
    <mergeCell ref="B10:B11"/>
    <mergeCell ref="C10:C11"/>
    <mergeCell ref="D10:E10"/>
    <mergeCell ref="F10:G10"/>
    <mergeCell ref="H10:I10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0"/>
  <sheetViews>
    <sheetView topLeftCell="A8" workbookViewId="0">
      <selection activeCell="G14" sqref="G14:M79"/>
    </sheetView>
  </sheetViews>
  <sheetFormatPr baseColWidth="10" defaultColWidth="8.7109375" defaultRowHeight="13" x14ac:dyDescent="0"/>
  <cols>
    <col min="1" max="1" width="1" style="1" customWidth="1"/>
    <col min="2" max="2" width="4.5703125" style="1" customWidth="1"/>
    <col min="3" max="3" width="47" style="1" customWidth="1"/>
    <col min="4" max="4" width="8.42578125" style="1" customWidth="1"/>
    <col min="5" max="16384" width="8.7109375" style="1"/>
  </cols>
  <sheetData>
    <row r="2" spans="1:13" ht="18" customHeight="1">
      <c r="B2" s="33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6.5" customHeight="1">
      <c r="B3" s="33"/>
      <c r="C3" s="33" t="s">
        <v>19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21" customHeight="1">
      <c r="B5" s="33"/>
      <c r="C5" s="33"/>
      <c r="D5" s="90" t="s">
        <v>298</v>
      </c>
      <c r="E5" s="33"/>
      <c r="F5" s="33"/>
      <c r="G5" s="33"/>
      <c r="H5" s="33"/>
      <c r="I5" s="33"/>
      <c r="J5" s="33"/>
      <c r="K5" s="33"/>
      <c r="L5" s="74"/>
      <c r="M5" s="33"/>
    </row>
    <row r="6" spans="1:13" ht="18.75" customHeight="1">
      <c r="B6" s="33"/>
      <c r="C6" s="33"/>
      <c r="D6" s="33" t="s">
        <v>299</v>
      </c>
      <c r="E6" s="33"/>
      <c r="F6" s="33"/>
      <c r="G6" s="33"/>
      <c r="H6" s="33"/>
      <c r="I6" s="33"/>
      <c r="J6" s="33"/>
      <c r="K6" s="33"/>
      <c r="L6" s="33"/>
      <c r="M6" s="33"/>
    </row>
    <row r="7" spans="1:13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9.5" customHeight="1">
      <c r="B8" s="33" t="s">
        <v>22</v>
      </c>
      <c r="C8" s="33"/>
      <c r="D8" s="33"/>
      <c r="E8" s="33"/>
      <c r="F8" s="33"/>
      <c r="G8" s="33"/>
      <c r="H8" s="33"/>
      <c r="I8" s="33"/>
      <c r="J8" s="33"/>
      <c r="K8" s="33"/>
      <c r="L8" s="36"/>
      <c r="M8" s="33"/>
    </row>
    <row r="9" spans="1:13" ht="19.5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6"/>
      <c r="M9" s="33"/>
    </row>
    <row r="10" spans="1:13" ht="39.75" customHeight="1">
      <c r="B10" s="488" t="s">
        <v>3</v>
      </c>
      <c r="C10" s="489" t="s">
        <v>300</v>
      </c>
      <c r="D10" s="490" t="s">
        <v>301</v>
      </c>
      <c r="E10" s="468" t="s">
        <v>25</v>
      </c>
      <c r="F10" s="469"/>
      <c r="G10" s="489" t="s">
        <v>26</v>
      </c>
      <c r="H10" s="489"/>
      <c r="I10" s="489" t="s">
        <v>27</v>
      </c>
      <c r="J10" s="489"/>
      <c r="K10" s="472" t="s">
        <v>28</v>
      </c>
      <c r="L10" s="473"/>
      <c r="M10" s="487" t="s">
        <v>29</v>
      </c>
    </row>
    <row r="11" spans="1:13" ht="63.75" customHeight="1">
      <c r="A11" s="37"/>
      <c r="B11" s="488"/>
      <c r="C11" s="489"/>
      <c r="D11" s="490"/>
      <c r="E11" s="38" t="s">
        <v>30</v>
      </c>
      <c r="F11" s="38" t="s">
        <v>31</v>
      </c>
      <c r="G11" s="75" t="s">
        <v>32</v>
      </c>
      <c r="H11" s="463" t="s">
        <v>29</v>
      </c>
      <c r="I11" s="75" t="s">
        <v>32</v>
      </c>
      <c r="J11" s="463" t="s">
        <v>29</v>
      </c>
      <c r="K11" s="75" t="s">
        <v>32</v>
      </c>
      <c r="L11" s="463" t="s">
        <v>29</v>
      </c>
      <c r="M11" s="487"/>
    </row>
    <row r="12" spans="1:13">
      <c r="B12" s="11">
        <v>1</v>
      </c>
      <c r="C12" s="83">
        <v>2</v>
      </c>
      <c r="D12" s="84">
        <v>3</v>
      </c>
      <c r="E12" s="85">
        <v>4</v>
      </c>
      <c r="F12" s="86">
        <v>5</v>
      </c>
      <c r="G12" s="87">
        <v>6</v>
      </c>
      <c r="H12" s="86">
        <v>7</v>
      </c>
      <c r="I12" s="88">
        <v>8</v>
      </c>
      <c r="J12" s="86">
        <v>9</v>
      </c>
      <c r="K12" s="87">
        <v>10</v>
      </c>
      <c r="L12" s="87">
        <v>11</v>
      </c>
      <c r="M12" s="86">
        <v>12</v>
      </c>
    </row>
    <row r="13" spans="1:13" ht="14">
      <c r="B13" s="145"/>
      <c r="C13" s="146" t="s">
        <v>302</v>
      </c>
      <c r="D13" s="266"/>
      <c r="E13" s="267"/>
      <c r="F13" s="268"/>
      <c r="G13" s="268"/>
      <c r="H13" s="269"/>
      <c r="I13" s="268"/>
      <c r="J13" s="269"/>
      <c r="K13" s="268"/>
      <c r="L13" s="268"/>
      <c r="M13" s="270"/>
    </row>
    <row r="14" spans="1:13">
      <c r="B14" s="384">
        <v>1</v>
      </c>
      <c r="C14" s="152" t="s">
        <v>303</v>
      </c>
      <c r="D14" s="153" t="s">
        <v>265</v>
      </c>
      <c r="E14" s="153"/>
      <c r="F14" s="154">
        <v>12</v>
      </c>
      <c r="G14" s="154"/>
      <c r="H14" s="300"/>
      <c r="I14" s="154"/>
      <c r="J14" s="300"/>
      <c r="K14" s="154"/>
      <c r="L14" s="154"/>
      <c r="M14" s="300"/>
    </row>
    <row r="15" spans="1:13">
      <c r="B15" s="137"/>
      <c r="C15" s="138" t="s">
        <v>38</v>
      </c>
      <c r="D15" s="316" t="s">
        <v>39</v>
      </c>
      <c r="E15" s="316">
        <v>1</v>
      </c>
      <c r="F15" s="300">
        <f>F14*E15</f>
        <v>12</v>
      </c>
      <c r="G15" s="300"/>
      <c r="H15" s="300"/>
      <c r="I15" s="318"/>
      <c r="J15" s="300"/>
      <c r="K15" s="300"/>
      <c r="L15" s="300"/>
      <c r="M15" s="300"/>
    </row>
    <row r="16" spans="1:13">
      <c r="B16" s="137"/>
      <c r="C16" s="139" t="s">
        <v>304</v>
      </c>
      <c r="D16" s="316" t="s">
        <v>265</v>
      </c>
      <c r="E16" s="316">
        <v>1.02</v>
      </c>
      <c r="F16" s="300">
        <f>F14*E16</f>
        <v>12.24</v>
      </c>
      <c r="G16" s="300"/>
      <c r="H16" s="300"/>
      <c r="I16" s="300"/>
      <c r="J16" s="300"/>
      <c r="K16" s="300"/>
      <c r="L16" s="300"/>
      <c r="M16" s="300"/>
    </row>
    <row r="17" spans="2:13" ht="15" customHeight="1">
      <c r="B17" s="155">
        <v>2</v>
      </c>
      <c r="C17" s="156" t="s">
        <v>305</v>
      </c>
      <c r="D17" s="378" t="s">
        <v>175</v>
      </c>
      <c r="E17" s="380"/>
      <c r="F17" s="379">
        <v>15</v>
      </c>
      <c r="G17" s="379"/>
      <c r="H17" s="300"/>
      <c r="I17" s="379"/>
      <c r="J17" s="300"/>
      <c r="K17" s="379"/>
      <c r="L17" s="379"/>
      <c r="M17" s="300"/>
    </row>
    <row r="18" spans="2:13">
      <c r="B18" s="140"/>
      <c r="C18" s="141" t="s">
        <v>38</v>
      </c>
      <c r="D18" s="316" t="s">
        <v>39</v>
      </c>
      <c r="E18" s="142">
        <v>1</v>
      </c>
      <c r="F18" s="299">
        <f>F17*E18</f>
        <v>15</v>
      </c>
      <c r="G18" s="299"/>
      <c r="H18" s="300"/>
      <c r="I18" s="299"/>
      <c r="J18" s="300"/>
      <c r="K18" s="299"/>
      <c r="L18" s="299"/>
      <c r="M18" s="300"/>
    </row>
    <row r="19" spans="2:13">
      <c r="B19" s="140"/>
      <c r="C19" s="141" t="s">
        <v>306</v>
      </c>
      <c r="D19" s="143" t="s">
        <v>175</v>
      </c>
      <c r="E19" s="142">
        <v>1</v>
      </c>
      <c r="F19" s="299">
        <f>F17*E19</f>
        <v>15</v>
      </c>
      <c r="G19" s="299"/>
      <c r="H19" s="300"/>
      <c r="I19" s="299"/>
      <c r="J19" s="300"/>
      <c r="K19" s="299"/>
      <c r="L19" s="299"/>
      <c r="M19" s="300"/>
    </row>
    <row r="20" spans="2:13">
      <c r="B20" s="157">
        <v>3</v>
      </c>
      <c r="C20" s="158" t="s">
        <v>307</v>
      </c>
      <c r="D20" s="378" t="s">
        <v>175</v>
      </c>
      <c r="E20" s="379"/>
      <c r="F20" s="379">
        <v>4</v>
      </c>
      <c r="G20" s="379"/>
      <c r="H20" s="300"/>
      <c r="I20" s="379"/>
      <c r="J20" s="300"/>
      <c r="K20" s="379"/>
      <c r="L20" s="379"/>
      <c r="M20" s="300"/>
    </row>
    <row r="21" spans="2:13">
      <c r="B21" s="140"/>
      <c r="C21" s="141" t="s">
        <v>38</v>
      </c>
      <c r="D21" s="316" t="s">
        <v>39</v>
      </c>
      <c r="E21" s="142">
        <v>1</v>
      </c>
      <c r="F21" s="299">
        <f>F20*E21</f>
        <v>4</v>
      </c>
      <c r="G21" s="299"/>
      <c r="H21" s="300"/>
      <c r="I21" s="318"/>
      <c r="J21" s="300"/>
      <c r="K21" s="299"/>
      <c r="L21" s="299"/>
      <c r="M21" s="300"/>
    </row>
    <row r="22" spans="2:13">
      <c r="B22" s="140"/>
      <c r="C22" s="412" t="s">
        <v>308</v>
      </c>
      <c r="D22" s="296" t="s">
        <v>175</v>
      </c>
      <c r="E22" s="142"/>
      <c r="F22" s="299">
        <v>4</v>
      </c>
      <c r="G22" s="299"/>
      <c r="H22" s="300"/>
      <c r="I22" s="299"/>
      <c r="J22" s="300"/>
      <c r="K22" s="299"/>
      <c r="L22" s="299"/>
      <c r="M22" s="300"/>
    </row>
    <row r="23" spans="2:13" ht="15">
      <c r="B23" s="159">
        <v>4</v>
      </c>
      <c r="C23" s="160" t="s">
        <v>309</v>
      </c>
      <c r="D23" s="161" t="s">
        <v>310</v>
      </c>
      <c r="E23" s="161"/>
      <c r="F23" s="162">
        <v>6</v>
      </c>
      <c r="G23" s="162"/>
      <c r="H23" s="300"/>
      <c r="I23" s="162"/>
      <c r="J23" s="300"/>
      <c r="K23" s="162"/>
      <c r="L23" s="162"/>
      <c r="M23" s="300"/>
    </row>
    <row r="24" spans="2:13">
      <c r="B24" s="271"/>
      <c r="C24" s="280" t="s">
        <v>38</v>
      </c>
      <c r="D24" s="316" t="s">
        <v>39</v>
      </c>
      <c r="E24" s="317">
        <v>1</v>
      </c>
      <c r="F24" s="318">
        <f>F23*E24</f>
        <v>6</v>
      </c>
      <c r="G24" s="318"/>
      <c r="H24" s="300"/>
      <c r="I24" s="318"/>
      <c r="J24" s="300"/>
      <c r="K24" s="318"/>
      <c r="L24" s="318"/>
      <c r="M24" s="300"/>
    </row>
    <row r="25" spans="2:13" ht="15">
      <c r="B25" s="271"/>
      <c r="C25" s="280" t="s">
        <v>311</v>
      </c>
      <c r="D25" s="317" t="s">
        <v>265</v>
      </c>
      <c r="E25" s="317">
        <v>1</v>
      </c>
      <c r="F25" s="318">
        <f>F23*E25</f>
        <v>6</v>
      </c>
      <c r="G25" s="318"/>
      <c r="H25" s="300"/>
      <c r="I25" s="318"/>
      <c r="J25" s="300"/>
      <c r="K25" s="318"/>
      <c r="L25" s="318"/>
      <c r="M25" s="300"/>
    </row>
    <row r="26" spans="2:13" ht="15">
      <c r="B26" s="159">
        <v>5</v>
      </c>
      <c r="C26" s="160" t="s">
        <v>312</v>
      </c>
      <c r="D26" s="161" t="s">
        <v>310</v>
      </c>
      <c r="E26" s="161"/>
      <c r="F26" s="162">
        <v>3</v>
      </c>
      <c r="G26" s="162"/>
      <c r="H26" s="300"/>
      <c r="I26" s="162"/>
      <c r="J26" s="300"/>
      <c r="K26" s="162"/>
      <c r="L26" s="162"/>
      <c r="M26" s="300"/>
    </row>
    <row r="27" spans="2:13">
      <c r="B27" s="271"/>
      <c r="C27" s="280" t="s">
        <v>38</v>
      </c>
      <c r="D27" s="316" t="s">
        <v>39</v>
      </c>
      <c r="E27" s="317">
        <v>1</v>
      </c>
      <c r="F27" s="318">
        <f>F26*E27</f>
        <v>3</v>
      </c>
      <c r="G27" s="318"/>
      <c r="H27" s="300"/>
      <c r="I27" s="318"/>
      <c r="J27" s="300"/>
      <c r="K27" s="318"/>
      <c r="L27" s="318"/>
      <c r="M27" s="300"/>
    </row>
    <row r="28" spans="2:13" ht="15">
      <c r="B28" s="271"/>
      <c r="C28" s="280" t="s">
        <v>313</v>
      </c>
      <c r="D28" s="317" t="s">
        <v>265</v>
      </c>
      <c r="E28" s="317">
        <v>1</v>
      </c>
      <c r="F28" s="318">
        <f>F26*E28</f>
        <v>3</v>
      </c>
      <c r="G28" s="318"/>
      <c r="H28" s="300"/>
      <c r="I28" s="318"/>
      <c r="J28" s="300"/>
      <c r="K28" s="318"/>
      <c r="L28" s="318"/>
      <c r="M28" s="300"/>
    </row>
    <row r="29" spans="2:13" ht="15">
      <c r="B29" s="155">
        <v>6</v>
      </c>
      <c r="C29" s="156" t="s">
        <v>314</v>
      </c>
      <c r="D29" s="378" t="s">
        <v>175</v>
      </c>
      <c r="E29" s="380"/>
      <c r="F29" s="379">
        <v>2</v>
      </c>
      <c r="G29" s="379"/>
      <c r="H29" s="300"/>
      <c r="I29" s="379"/>
      <c r="J29" s="300"/>
      <c r="K29" s="379"/>
      <c r="L29" s="379"/>
      <c r="M29" s="300"/>
    </row>
    <row r="30" spans="2:13">
      <c r="B30" s="140"/>
      <c r="C30" s="141" t="s">
        <v>38</v>
      </c>
      <c r="D30" s="316" t="s">
        <v>39</v>
      </c>
      <c r="E30" s="142">
        <v>1</v>
      </c>
      <c r="F30" s="299">
        <f>F29*E30</f>
        <v>2</v>
      </c>
      <c r="G30" s="299"/>
      <c r="H30" s="300"/>
      <c r="I30" s="299"/>
      <c r="J30" s="300"/>
      <c r="K30" s="299"/>
      <c r="L30" s="299"/>
      <c r="M30" s="300"/>
    </row>
    <row r="31" spans="2:13" ht="15">
      <c r="B31" s="144"/>
      <c r="C31" s="141" t="s">
        <v>315</v>
      </c>
      <c r="D31" s="143" t="s">
        <v>175</v>
      </c>
      <c r="E31" s="142">
        <v>1</v>
      </c>
      <c r="F31" s="299">
        <f>F29*E31</f>
        <v>2</v>
      </c>
      <c r="G31" s="299"/>
      <c r="H31" s="300"/>
      <c r="I31" s="299"/>
      <c r="J31" s="300"/>
      <c r="K31" s="299"/>
      <c r="L31" s="299"/>
      <c r="M31" s="300"/>
    </row>
    <row r="32" spans="2:13" ht="15">
      <c r="B32" s="155">
        <v>7</v>
      </c>
      <c r="C32" s="156" t="s">
        <v>316</v>
      </c>
      <c r="D32" s="378" t="s">
        <v>175</v>
      </c>
      <c r="E32" s="380"/>
      <c r="F32" s="379">
        <v>2</v>
      </c>
      <c r="G32" s="379"/>
      <c r="H32" s="300"/>
      <c r="I32" s="379"/>
      <c r="J32" s="300"/>
      <c r="K32" s="379"/>
      <c r="L32" s="379"/>
      <c r="M32" s="300"/>
    </row>
    <row r="33" spans="2:13">
      <c r="B33" s="140"/>
      <c r="C33" s="141" t="s">
        <v>38</v>
      </c>
      <c r="D33" s="316" t="s">
        <v>39</v>
      </c>
      <c r="E33" s="142">
        <v>1</v>
      </c>
      <c r="F33" s="299">
        <f>F32*E33</f>
        <v>2</v>
      </c>
      <c r="G33" s="299"/>
      <c r="H33" s="300"/>
      <c r="I33" s="299"/>
      <c r="J33" s="300"/>
      <c r="K33" s="299"/>
      <c r="L33" s="299"/>
      <c r="M33" s="300"/>
    </row>
    <row r="34" spans="2:13" ht="15">
      <c r="B34" s="144"/>
      <c r="C34" s="141" t="s">
        <v>271</v>
      </c>
      <c r="D34" s="143" t="s">
        <v>175</v>
      </c>
      <c r="E34" s="142">
        <v>1</v>
      </c>
      <c r="F34" s="299">
        <f>F32*E34</f>
        <v>2</v>
      </c>
      <c r="G34" s="299"/>
      <c r="H34" s="300"/>
      <c r="I34" s="299"/>
      <c r="J34" s="300"/>
      <c r="K34" s="299"/>
      <c r="L34" s="299"/>
      <c r="M34" s="300"/>
    </row>
    <row r="35" spans="2:13">
      <c r="B35" s="155">
        <v>8</v>
      </c>
      <c r="C35" s="156" t="s">
        <v>317</v>
      </c>
      <c r="D35" s="378" t="s">
        <v>175</v>
      </c>
      <c r="E35" s="380"/>
      <c r="F35" s="379">
        <v>1</v>
      </c>
      <c r="G35" s="379"/>
      <c r="H35" s="300"/>
      <c r="I35" s="379"/>
      <c r="J35" s="300"/>
      <c r="K35" s="379"/>
      <c r="L35" s="379"/>
      <c r="M35" s="300"/>
    </row>
    <row r="36" spans="2:13">
      <c r="B36" s="140"/>
      <c r="C36" s="141" t="s">
        <v>38</v>
      </c>
      <c r="D36" s="316" t="s">
        <v>39</v>
      </c>
      <c r="E36" s="142">
        <v>1</v>
      </c>
      <c r="F36" s="299">
        <f>F35*E36</f>
        <v>1</v>
      </c>
      <c r="G36" s="299"/>
      <c r="H36" s="300"/>
      <c r="I36" s="299"/>
      <c r="J36" s="300"/>
      <c r="K36" s="299"/>
      <c r="L36" s="299"/>
      <c r="M36" s="300"/>
    </row>
    <row r="37" spans="2:13">
      <c r="B37" s="144"/>
      <c r="C37" s="141" t="s">
        <v>317</v>
      </c>
      <c r="D37" s="143" t="s">
        <v>175</v>
      </c>
      <c r="E37" s="142">
        <v>1</v>
      </c>
      <c r="F37" s="299">
        <f>F35*E37</f>
        <v>1</v>
      </c>
      <c r="G37" s="299"/>
      <c r="H37" s="300"/>
      <c r="I37" s="299"/>
      <c r="J37" s="300"/>
      <c r="K37" s="299"/>
      <c r="L37" s="299"/>
      <c r="M37" s="300"/>
    </row>
    <row r="38" spans="2:13">
      <c r="B38" s="155">
        <v>9</v>
      </c>
      <c r="C38" s="156" t="s">
        <v>318</v>
      </c>
      <c r="D38" s="378" t="s">
        <v>175</v>
      </c>
      <c r="E38" s="380"/>
      <c r="F38" s="379">
        <v>2</v>
      </c>
      <c r="G38" s="379"/>
      <c r="H38" s="300"/>
      <c r="I38" s="379"/>
      <c r="J38" s="300"/>
      <c r="K38" s="379"/>
      <c r="L38" s="379"/>
      <c r="M38" s="300"/>
    </row>
    <row r="39" spans="2:13">
      <c r="B39" s="140"/>
      <c r="C39" s="141" t="s">
        <v>38</v>
      </c>
      <c r="D39" s="316" t="s">
        <v>39</v>
      </c>
      <c r="E39" s="142">
        <v>1</v>
      </c>
      <c r="F39" s="299">
        <f>F38*E39</f>
        <v>2</v>
      </c>
      <c r="G39" s="299"/>
      <c r="H39" s="300"/>
      <c r="I39" s="299"/>
      <c r="J39" s="300"/>
      <c r="K39" s="299"/>
      <c r="L39" s="299"/>
      <c r="M39" s="300"/>
    </row>
    <row r="40" spans="2:13">
      <c r="B40" s="144"/>
      <c r="C40" s="141" t="s">
        <v>317</v>
      </c>
      <c r="D40" s="143" t="s">
        <v>175</v>
      </c>
      <c r="E40" s="142">
        <v>1</v>
      </c>
      <c r="F40" s="299">
        <f>F38*E40</f>
        <v>2</v>
      </c>
      <c r="G40" s="299"/>
      <c r="H40" s="300"/>
      <c r="I40" s="299"/>
      <c r="J40" s="300"/>
      <c r="K40" s="299"/>
      <c r="L40" s="299"/>
      <c r="M40" s="300"/>
    </row>
    <row r="41" spans="2:13">
      <c r="B41" s="155">
        <v>10</v>
      </c>
      <c r="C41" s="156" t="s">
        <v>319</v>
      </c>
      <c r="D41" s="378" t="s">
        <v>175</v>
      </c>
      <c r="E41" s="380"/>
      <c r="F41" s="379">
        <v>1</v>
      </c>
      <c r="G41" s="379"/>
      <c r="H41" s="300"/>
      <c r="I41" s="379"/>
      <c r="J41" s="300"/>
      <c r="K41" s="379"/>
      <c r="L41" s="379"/>
      <c r="M41" s="300"/>
    </row>
    <row r="42" spans="2:13">
      <c r="B42" s="140"/>
      <c r="C42" s="141" t="s">
        <v>38</v>
      </c>
      <c r="D42" s="316" t="s">
        <v>39</v>
      </c>
      <c r="E42" s="142">
        <v>1</v>
      </c>
      <c r="F42" s="299">
        <f>F41*E42</f>
        <v>1</v>
      </c>
      <c r="G42" s="299"/>
      <c r="H42" s="300"/>
      <c r="I42" s="299"/>
      <c r="J42" s="300"/>
      <c r="K42" s="299"/>
      <c r="L42" s="299"/>
      <c r="M42" s="300"/>
    </row>
    <row r="43" spans="2:13">
      <c r="B43" s="144"/>
      <c r="C43" s="141" t="s">
        <v>320</v>
      </c>
      <c r="D43" s="143" t="s">
        <v>175</v>
      </c>
      <c r="E43" s="142">
        <v>1</v>
      </c>
      <c r="F43" s="299">
        <f>F41*E43</f>
        <v>1</v>
      </c>
      <c r="G43" s="299"/>
      <c r="H43" s="300"/>
      <c r="I43" s="299"/>
      <c r="J43" s="300"/>
      <c r="K43" s="299"/>
      <c r="L43" s="299"/>
      <c r="M43" s="300"/>
    </row>
    <row r="44" spans="2:13" ht="18" customHeight="1">
      <c r="B44" s="118"/>
      <c r="C44" s="127" t="s">
        <v>321</v>
      </c>
      <c r="D44" s="119"/>
      <c r="E44" s="119"/>
      <c r="F44" s="119"/>
      <c r="G44" s="120"/>
      <c r="H44" s="120"/>
      <c r="I44" s="120"/>
      <c r="J44" s="120"/>
      <c r="K44" s="120"/>
      <c r="L44" s="120"/>
      <c r="M44" s="121"/>
    </row>
    <row r="45" spans="2:13">
      <c r="B45" s="159">
        <v>1</v>
      </c>
      <c r="C45" s="156" t="s">
        <v>322</v>
      </c>
      <c r="D45" s="378" t="s">
        <v>175</v>
      </c>
      <c r="E45" s="380"/>
      <c r="F45" s="379">
        <v>1</v>
      </c>
      <c r="G45" s="379"/>
      <c r="H45" s="300"/>
      <c r="I45" s="379"/>
      <c r="J45" s="300"/>
      <c r="K45" s="379"/>
      <c r="L45" s="379"/>
      <c r="M45" s="300"/>
    </row>
    <row r="46" spans="2:13">
      <c r="B46" s="271"/>
      <c r="C46" s="141" t="s">
        <v>38</v>
      </c>
      <c r="D46" s="316" t="s">
        <v>39</v>
      </c>
      <c r="E46" s="142">
        <v>1</v>
      </c>
      <c r="F46" s="299">
        <f>F45*E46</f>
        <v>1</v>
      </c>
      <c r="G46" s="299"/>
      <c r="H46" s="300"/>
      <c r="I46" s="318"/>
      <c r="J46" s="300"/>
      <c r="K46" s="299"/>
      <c r="L46" s="299"/>
      <c r="M46" s="300"/>
    </row>
    <row r="47" spans="2:13" ht="13.5" customHeight="1">
      <c r="B47" s="163"/>
      <c r="C47" s="141" t="s">
        <v>323</v>
      </c>
      <c r="D47" s="143" t="s">
        <v>175</v>
      </c>
      <c r="E47" s="142">
        <v>1</v>
      </c>
      <c r="F47" s="299">
        <f>F45*E47</f>
        <v>1</v>
      </c>
      <c r="G47" s="299"/>
      <c r="H47" s="300"/>
      <c r="I47" s="299"/>
      <c r="J47" s="300"/>
      <c r="K47" s="299"/>
      <c r="L47" s="299"/>
      <c r="M47" s="300"/>
    </row>
    <row r="48" spans="2:13">
      <c r="B48" s="164">
        <v>2</v>
      </c>
      <c r="C48" s="165" t="s">
        <v>324</v>
      </c>
      <c r="D48" s="166" t="s">
        <v>175</v>
      </c>
      <c r="E48" s="161"/>
      <c r="F48" s="162">
        <v>1</v>
      </c>
      <c r="G48" s="162"/>
      <c r="H48" s="300"/>
      <c r="I48" s="162"/>
      <c r="J48" s="300"/>
      <c r="K48" s="162"/>
      <c r="L48" s="162"/>
      <c r="M48" s="300"/>
    </row>
    <row r="49" spans="2:13">
      <c r="B49" s="271"/>
      <c r="C49" s="280" t="s">
        <v>38</v>
      </c>
      <c r="D49" s="363" t="s">
        <v>39</v>
      </c>
      <c r="E49" s="317">
        <v>1</v>
      </c>
      <c r="F49" s="318">
        <f>F48*E49</f>
        <v>1</v>
      </c>
      <c r="G49" s="318"/>
      <c r="H49" s="300"/>
      <c r="I49" s="318"/>
      <c r="J49" s="300"/>
      <c r="K49" s="318"/>
      <c r="L49" s="318"/>
      <c r="M49" s="300"/>
    </row>
    <row r="50" spans="2:13">
      <c r="B50" s="163"/>
      <c r="C50" s="280" t="s">
        <v>325</v>
      </c>
      <c r="D50" s="363" t="s">
        <v>175</v>
      </c>
      <c r="E50" s="317">
        <v>1</v>
      </c>
      <c r="F50" s="318">
        <f>F48*E50</f>
        <v>1</v>
      </c>
      <c r="G50" s="318"/>
      <c r="H50" s="300"/>
      <c r="I50" s="318"/>
      <c r="J50" s="300"/>
      <c r="K50" s="318"/>
      <c r="L50" s="318"/>
      <c r="M50" s="300"/>
    </row>
    <row r="51" spans="2:13" ht="15" customHeight="1">
      <c r="B51" s="164">
        <v>3</v>
      </c>
      <c r="C51" s="160" t="s">
        <v>326</v>
      </c>
      <c r="D51" s="166" t="s">
        <v>175</v>
      </c>
      <c r="E51" s="161"/>
      <c r="F51" s="162">
        <v>1</v>
      </c>
      <c r="G51" s="162"/>
      <c r="H51" s="300"/>
      <c r="I51" s="162"/>
      <c r="J51" s="300"/>
      <c r="K51" s="162"/>
      <c r="L51" s="162"/>
      <c r="M51" s="300"/>
    </row>
    <row r="52" spans="2:13">
      <c r="B52" s="271"/>
      <c r="C52" s="280" t="s">
        <v>38</v>
      </c>
      <c r="D52" s="363" t="s">
        <v>39</v>
      </c>
      <c r="E52" s="317">
        <v>1</v>
      </c>
      <c r="F52" s="318">
        <f>F51*E52</f>
        <v>1</v>
      </c>
      <c r="G52" s="318"/>
      <c r="H52" s="300"/>
      <c r="I52" s="318"/>
      <c r="J52" s="300"/>
      <c r="K52" s="318"/>
      <c r="L52" s="318"/>
      <c r="M52" s="300"/>
    </row>
    <row r="53" spans="2:13">
      <c r="B53" s="271"/>
      <c r="C53" s="280" t="s">
        <v>327</v>
      </c>
      <c r="D53" s="363" t="s">
        <v>175</v>
      </c>
      <c r="E53" s="317">
        <v>1</v>
      </c>
      <c r="F53" s="317">
        <f>F51*E53</f>
        <v>1</v>
      </c>
      <c r="G53" s="318"/>
      <c r="H53" s="300"/>
      <c r="I53" s="318"/>
      <c r="J53" s="300"/>
      <c r="K53" s="318"/>
      <c r="L53" s="318"/>
      <c r="M53" s="300"/>
    </row>
    <row r="54" spans="2:13">
      <c r="B54" s="163"/>
      <c r="C54" s="167" t="s">
        <v>103</v>
      </c>
      <c r="D54" s="363" t="s">
        <v>39</v>
      </c>
      <c r="E54" s="317">
        <v>1.24</v>
      </c>
      <c r="F54" s="317">
        <f>F51*E54</f>
        <v>1.24</v>
      </c>
      <c r="G54" s="318"/>
      <c r="H54" s="300"/>
      <c r="I54" s="318"/>
      <c r="J54" s="300"/>
      <c r="K54" s="318"/>
      <c r="L54" s="318"/>
      <c r="M54" s="300"/>
    </row>
    <row r="55" spans="2:13">
      <c r="B55" s="168">
        <v>4</v>
      </c>
      <c r="C55" s="165" t="s">
        <v>269</v>
      </c>
      <c r="D55" s="166" t="s">
        <v>175</v>
      </c>
      <c r="E55" s="161"/>
      <c r="F55" s="162">
        <v>1</v>
      </c>
      <c r="G55" s="162"/>
      <c r="H55" s="300"/>
      <c r="I55" s="162"/>
      <c r="J55" s="300"/>
      <c r="K55" s="162"/>
      <c r="L55" s="162"/>
      <c r="M55" s="300"/>
    </row>
    <row r="56" spans="2:13">
      <c r="B56" s="140"/>
      <c r="C56" s="280" t="s">
        <v>38</v>
      </c>
      <c r="D56" s="363" t="s">
        <v>39</v>
      </c>
      <c r="E56" s="317">
        <v>1</v>
      </c>
      <c r="F56" s="318">
        <f>F55*E56</f>
        <v>1</v>
      </c>
      <c r="G56" s="318"/>
      <c r="H56" s="300"/>
      <c r="I56" s="318"/>
      <c r="J56" s="300"/>
      <c r="K56" s="318"/>
      <c r="L56" s="318"/>
      <c r="M56" s="300"/>
    </row>
    <row r="57" spans="2:13">
      <c r="B57" s="140"/>
      <c r="C57" s="275" t="s">
        <v>269</v>
      </c>
      <c r="D57" s="169" t="s">
        <v>175</v>
      </c>
      <c r="E57" s="373">
        <v>1</v>
      </c>
      <c r="F57" s="382">
        <f>F55*E57</f>
        <v>1</v>
      </c>
      <c r="G57" s="382"/>
      <c r="H57" s="383"/>
      <c r="I57" s="382"/>
      <c r="J57" s="383"/>
      <c r="K57" s="382"/>
      <c r="L57" s="382"/>
      <c r="M57" s="383"/>
    </row>
    <row r="58" spans="2:13" ht="14">
      <c r="B58" s="145"/>
      <c r="C58" s="146" t="s">
        <v>328</v>
      </c>
      <c r="D58" s="266"/>
      <c r="E58" s="267"/>
      <c r="F58" s="268"/>
      <c r="G58" s="268"/>
      <c r="H58" s="269"/>
      <c r="I58" s="268"/>
      <c r="J58" s="269"/>
      <c r="K58" s="268"/>
      <c r="L58" s="268"/>
      <c r="M58" s="270"/>
    </row>
    <row r="59" spans="2:13">
      <c r="B59" s="356">
        <v>1</v>
      </c>
      <c r="C59" s="357" t="s">
        <v>257</v>
      </c>
      <c r="D59" s="358" t="s">
        <v>61</v>
      </c>
      <c r="E59" s="359"/>
      <c r="F59" s="360">
        <v>24.68</v>
      </c>
      <c r="G59" s="361"/>
      <c r="H59" s="362"/>
      <c r="I59" s="361"/>
      <c r="J59" s="362"/>
      <c r="K59" s="361"/>
      <c r="L59" s="361"/>
      <c r="M59" s="362"/>
    </row>
    <row r="60" spans="2:13">
      <c r="B60" s="271"/>
      <c r="C60" s="364" t="s">
        <v>38</v>
      </c>
      <c r="D60" s="363" t="s">
        <v>39</v>
      </c>
      <c r="E60" s="317">
        <v>1</v>
      </c>
      <c r="F60" s="318">
        <f>F59*E60</f>
        <v>24.68</v>
      </c>
      <c r="G60" s="318"/>
      <c r="H60" s="300"/>
      <c r="I60" s="318"/>
      <c r="J60" s="300"/>
      <c r="K60" s="318"/>
      <c r="L60" s="318"/>
      <c r="M60" s="300"/>
    </row>
    <row r="61" spans="2:13">
      <c r="B61" s="373">
        <v>2</v>
      </c>
      <c r="C61" s="170" t="s">
        <v>329</v>
      </c>
      <c r="D61" s="311" t="s">
        <v>61</v>
      </c>
      <c r="E61" s="311"/>
      <c r="F61" s="302">
        <v>6.02</v>
      </c>
      <c r="G61" s="243"/>
      <c r="H61" s="243"/>
      <c r="I61" s="243"/>
      <c r="J61" s="243"/>
      <c r="K61" s="243"/>
      <c r="L61" s="243"/>
      <c r="M61" s="243"/>
    </row>
    <row r="62" spans="2:13">
      <c r="B62" s="271"/>
      <c r="C62" s="364" t="s">
        <v>38</v>
      </c>
      <c r="D62" s="242" t="s">
        <v>39</v>
      </c>
      <c r="E62" s="242">
        <v>1</v>
      </c>
      <c r="F62" s="243">
        <f>F61*E62</f>
        <v>6.02</v>
      </c>
      <c r="G62" s="243"/>
      <c r="H62" s="243"/>
      <c r="I62" s="243"/>
      <c r="J62" s="243"/>
      <c r="K62" s="243"/>
      <c r="L62" s="243"/>
      <c r="M62" s="243"/>
    </row>
    <row r="63" spans="2:13">
      <c r="B63" s="271"/>
      <c r="C63" s="171" t="s">
        <v>252</v>
      </c>
      <c r="D63" s="257" t="s">
        <v>61</v>
      </c>
      <c r="E63" s="257">
        <v>1.1000000000000001</v>
      </c>
      <c r="F63" s="258">
        <f>F61*E63</f>
        <v>6.6219999999999999</v>
      </c>
      <c r="G63" s="258"/>
      <c r="H63" s="258"/>
      <c r="I63" s="258"/>
      <c r="J63" s="258"/>
      <c r="K63" s="258"/>
      <c r="L63" s="258"/>
      <c r="M63" s="258"/>
    </row>
    <row r="64" spans="2:13">
      <c r="B64" s="356">
        <v>3</v>
      </c>
      <c r="C64" s="172" t="s">
        <v>330</v>
      </c>
      <c r="D64" s="311" t="s">
        <v>37</v>
      </c>
      <c r="E64" s="311"/>
      <c r="F64" s="302">
        <v>27.5</v>
      </c>
      <c r="G64" s="243"/>
      <c r="H64" s="243"/>
      <c r="I64" s="243"/>
      <c r="J64" s="243"/>
      <c r="K64" s="243"/>
      <c r="L64" s="243"/>
      <c r="M64" s="243"/>
    </row>
    <row r="65" spans="2:13">
      <c r="B65" s="271"/>
      <c r="C65" s="364" t="s">
        <v>38</v>
      </c>
      <c r="D65" s="242" t="s">
        <v>39</v>
      </c>
      <c r="E65" s="242">
        <v>1</v>
      </c>
      <c r="F65" s="243">
        <f>F64*E65</f>
        <v>27.5</v>
      </c>
      <c r="G65" s="243"/>
      <c r="H65" s="243"/>
      <c r="I65" s="243"/>
      <c r="J65" s="243"/>
      <c r="K65" s="243"/>
      <c r="L65" s="243"/>
      <c r="M65" s="243"/>
    </row>
    <row r="66" spans="2:13">
      <c r="B66" s="271"/>
      <c r="C66" s="173" t="s">
        <v>331</v>
      </c>
      <c r="D66" s="242" t="s">
        <v>61</v>
      </c>
      <c r="E66" s="242">
        <v>1.1000000000000001</v>
      </c>
      <c r="F66" s="243">
        <f>F64*E66</f>
        <v>30.250000000000004</v>
      </c>
      <c r="G66" s="243"/>
      <c r="H66" s="243"/>
      <c r="I66" s="243"/>
      <c r="J66" s="243"/>
      <c r="K66" s="243"/>
      <c r="L66" s="243"/>
      <c r="M66" s="243"/>
    </row>
    <row r="67" spans="2:13" ht="15">
      <c r="B67" s="159">
        <v>4</v>
      </c>
      <c r="C67" s="160" t="s">
        <v>332</v>
      </c>
      <c r="D67" s="161" t="s">
        <v>310</v>
      </c>
      <c r="E67" s="161"/>
      <c r="F67" s="162">
        <v>20</v>
      </c>
      <c r="G67" s="162"/>
      <c r="H67" s="300"/>
      <c r="I67" s="162"/>
      <c r="J67" s="300"/>
      <c r="K67" s="162"/>
      <c r="L67" s="162"/>
      <c r="M67" s="300"/>
    </row>
    <row r="68" spans="2:13">
      <c r="B68" s="271"/>
      <c r="C68" s="280" t="s">
        <v>38</v>
      </c>
      <c r="D68" s="316" t="s">
        <v>39</v>
      </c>
      <c r="E68" s="317">
        <v>1</v>
      </c>
      <c r="F68" s="318">
        <f>F67*E68</f>
        <v>20</v>
      </c>
      <c r="G68" s="318"/>
      <c r="H68" s="300"/>
      <c r="I68" s="318"/>
      <c r="J68" s="300"/>
      <c r="K68" s="318"/>
      <c r="L68" s="318"/>
      <c r="M68" s="300"/>
    </row>
    <row r="69" spans="2:13" ht="15">
      <c r="B69" s="271"/>
      <c r="C69" s="280" t="s">
        <v>333</v>
      </c>
      <c r="D69" s="317" t="s">
        <v>265</v>
      </c>
      <c r="E69" s="317">
        <v>1</v>
      </c>
      <c r="F69" s="318">
        <f>F67*E69</f>
        <v>20</v>
      </c>
      <c r="G69" s="318"/>
      <c r="H69" s="300"/>
      <c r="I69" s="318"/>
      <c r="J69" s="300"/>
      <c r="K69" s="318"/>
      <c r="L69" s="318"/>
      <c r="M69" s="300"/>
    </row>
    <row r="70" spans="2:13">
      <c r="B70" s="356">
        <v>5</v>
      </c>
      <c r="C70" s="174" t="s">
        <v>334</v>
      </c>
      <c r="D70" s="327" t="s">
        <v>67</v>
      </c>
      <c r="E70" s="328"/>
      <c r="F70" s="328">
        <v>1</v>
      </c>
      <c r="G70" s="287"/>
      <c r="H70" s="287"/>
      <c r="I70" s="287"/>
      <c r="J70" s="287"/>
      <c r="K70" s="287"/>
      <c r="L70" s="287"/>
      <c r="M70" s="287"/>
    </row>
    <row r="71" spans="2:13">
      <c r="B71" s="271"/>
      <c r="C71" s="134" t="s">
        <v>121</v>
      </c>
      <c r="D71" s="281" t="s">
        <v>39</v>
      </c>
      <c r="E71" s="281">
        <v>1</v>
      </c>
      <c r="F71" s="252">
        <f>F70*E71</f>
        <v>1</v>
      </c>
      <c r="G71" s="252"/>
      <c r="H71" s="252"/>
      <c r="I71" s="252"/>
      <c r="J71" s="252"/>
      <c r="K71" s="252"/>
      <c r="L71" s="252"/>
      <c r="M71" s="252"/>
    </row>
    <row r="72" spans="2:13">
      <c r="B72" s="271"/>
      <c r="C72" s="288" t="s">
        <v>335</v>
      </c>
      <c r="D72" s="286" t="s">
        <v>67</v>
      </c>
      <c r="E72" s="287">
        <v>1</v>
      </c>
      <c r="F72" s="287">
        <f>F70*E72</f>
        <v>1</v>
      </c>
      <c r="G72" s="287"/>
      <c r="H72" s="287"/>
      <c r="I72" s="287"/>
      <c r="J72" s="287"/>
      <c r="K72" s="287"/>
      <c r="L72" s="287"/>
      <c r="M72" s="252"/>
    </row>
    <row r="73" spans="2:13" ht="15">
      <c r="B73" s="271"/>
      <c r="C73" s="288" t="s">
        <v>336</v>
      </c>
      <c r="D73" s="286" t="s">
        <v>67</v>
      </c>
      <c r="E73" s="287">
        <v>4</v>
      </c>
      <c r="F73" s="287">
        <f>F70*E73</f>
        <v>4</v>
      </c>
      <c r="G73" s="287"/>
      <c r="H73" s="287"/>
      <c r="I73" s="287"/>
      <c r="J73" s="287"/>
      <c r="K73" s="287"/>
      <c r="L73" s="287"/>
      <c r="M73" s="252"/>
    </row>
    <row r="74" spans="2:13">
      <c r="B74" s="271"/>
      <c r="C74" s="418" t="s">
        <v>337</v>
      </c>
      <c r="D74" s="289" t="s">
        <v>67</v>
      </c>
      <c r="E74" s="290">
        <v>1</v>
      </c>
      <c r="F74" s="290">
        <f>F70*E74</f>
        <v>1</v>
      </c>
      <c r="G74" s="290"/>
      <c r="H74" s="287"/>
      <c r="I74" s="290"/>
      <c r="J74" s="290"/>
      <c r="K74" s="290"/>
      <c r="L74" s="290"/>
      <c r="M74" s="295"/>
    </row>
    <row r="75" spans="2:13">
      <c r="B75" s="356">
        <v>6</v>
      </c>
      <c r="C75" s="175" t="s">
        <v>338</v>
      </c>
      <c r="D75" s="311" t="s">
        <v>61</v>
      </c>
      <c r="E75" s="311"/>
      <c r="F75" s="302">
        <v>16.96</v>
      </c>
      <c r="G75" s="243"/>
      <c r="H75" s="243"/>
      <c r="I75" s="243"/>
      <c r="J75" s="243"/>
      <c r="K75" s="243"/>
      <c r="L75" s="243"/>
      <c r="M75" s="243"/>
    </row>
    <row r="76" spans="2:13">
      <c r="B76" s="271"/>
      <c r="C76" s="364" t="s">
        <v>38</v>
      </c>
      <c r="D76" s="242" t="s">
        <v>39</v>
      </c>
      <c r="E76" s="242">
        <v>1</v>
      </c>
      <c r="F76" s="243">
        <f>F75*E76</f>
        <v>16.96</v>
      </c>
      <c r="G76" s="243"/>
      <c r="H76" s="243"/>
      <c r="I76" s="243"/>
      <c r="J76" s="243"/>
      <c r="K76" s="243"/>
      <c r="L76" s="243"/>
      <c r="M76" s="243"/>
    </row>
    <row r="77" spans="2:13">
      <c r="B77" s="373">
        <v>7</v>
      </c>
      <c r="C77" s="170" t="s">
        <v>339</v>
      </c>
      <c r="D77" s="311" t="s">
        <v>61</v>
      </c>
      <c r="E77" s="311"/>
      <c r="F77" s="302">
        <v>3.5</v>
      </c>
      <c r="G77" s="243"/>
      <c r="H77" s="243"/>
      <c r="I77" s="243"/>
      <c r="J77" s="243"/>
      <c r="K77" s="243"/>
      <c r="L77" s="243"/>
      <c r="M77" s="243"/>
    </row>
    <row r="78" spans="2:13">
      <c r="B78" s="271"/>
      <c r="C78" s="364" t="s">
        <v>38</v>
      </c>
      <c r="D78" s="242" t="s">
        <v>340</v>
      </c>
      <c r="E78" s="242">
        <v>0.83</v>
      </c>
      <c r="F78" s="243">
        <f>F77*E78</f>
        <v>2.9049999999999998</v>
      </c>
      <c r="G78" s="243"/>
      <c r="H78" s="243"/>
      <c r="I78" s="243"/>
      <c r="J78" s="243"/>
      <c r="K78" s="243"/>
      <c r="L78" s="243"/>
      <c r="M78" s="243"/>
    </row>
    <row r="79" spans="2:13">
      <c r="B79" s="271"/>
      <c r="C79" s="134" t="s">
        <v>341</v>
      </c>
      <c r="D79" s="242" t="s">
        <v>63</v>
      </c>
      <c r="E79" s="243">
        <v>1.75</v>
      </c>
      <c r="F79" s="243">
        <f>F77*E79</f>
        <v>6.125</v>
      </c>
      <c r="G79" s="243"/>
      <c r="H79" s="243"/>
      <c r="I79" s="243"/>
      <c r="J79" s="243"/>
      <c r="K79" s="243"/>
      <c r="L79" s="243"/>
      <c r="M79" s="243"/>
    </row>
    <row r="80" spans="2:13">
      <c r="B80" s="12"/>
      <c r="C80" s="6" t="s">
        <v>342</v>
      </c>
      <c r="D80" s="9"/>
      <c r="E80" s="10"/>
      <c r="F80" s="9"/>
      <c r="G80" s="7"/>
      <c r="H80" s="8">
        <f>SUM(H14:H79)</f>
        <v>0</v>
      </c>
      <c r="I80" s="7"/>
      <c r="J80" s="8"/>
      <c r="K80" s="7"/>
      <c r="L80" s="8"/>
      <c r="M80" s="7">
        <f>SUM(M14:M79)</f>
        <v>0</v>
      </c>
    </row>
    <row r="81" spans="2:13">
      <c r="B81" s="95"/>
      <c r="C81" s="176" t="s">
        <v>164</v>
      </c>
      <c r="D81" s="341">
        <v>0.05</v>
      </c>
      <c r="E81" s="321"/>
      <c r="F81" s="255"/>
      <c r="G81" s="256"/>
      <c r="H81" s="256"/>
      <c r="I81" s="256"/>
      <c r="J81" s="256"/>
      <c r="K81" s="256"/>
      <c r="L81" s="256"/>
      <c r="M81" s="252">
        <f>H80*D81</f>
        <v>0</v>
      </c>
    </row>
    <row r="82" spans="2:13">
      <c r="B82" s="96"/>
      <c r="C82" s="97" t="s">
        <v>29</v>
      </c>
      <c r="D82" s="54"/>
      <c r="E82" s="52"/>
      <c r="F82" s="255"/>
      <c r="G82" s="256"/>
      <c r="H82" s="256"/>
      <c r="I82" s="256"/>
      <c r="J82" s="256"/>
      <c r="K82" s="256"/>
      <c r="L82" s="256"/>
      <c r="M82" s="252">
        <f>M81+M80</f>
        <v>0</v>
      </c>
    </row>
    <row r="83" spans="2:13" ht="17.25" customHeight="1">
      <c r="B83" s="96"/>
      <c r="C83" s="98" t="s">
        <v>165</v>
      </c>
      <c r="D83" s="57">
        <v>0.1</v>
      </c>
      <c r="E83" s="52"/>
      <c r="F83" s="255"/>
      <c r="G83" s="256"/>
      <c r="H83" s="256"/>
      <c r="I83" s="256"/>
      <c r="J83" s="256"/>
      <c r="K83" s="256"/>
      <c r="L83" s="256"/>
      <c r="M83" s="252">
        <f>M82*D83</f>
        <v>0</v>
      </c>
    </row>
    <row r="84" spans="2:13">
      <c r="B84" s="96"/>
      <c r="C84" s="99" t="s">
        <v>163</v>
      </c>
      <c r="D84" s="57"/>
      <c r="E84" s="52"/>
      <c r="F84" s="255"/>
      <c r="G84" s="256"/>
      <c r="H84" s="256"/>
      <c r="I84" s="256"/>
      <c r="J84" s="256"/>
      <c r="K84" s="256"/>
      <c r="L84" s="256"/>
      <c r="M84" s="252">
        <f>M83+M82</f>
        <v>0</v>
      </c>
    </row>
    <row r="85" spans="2:13">
      <c r="B85" s="100"/>
      <c r="C85" s="101" t="s">
        <v>166</v>
      </c>
      <c r="D85" s="54">
        <v>0.08</v>
      </c>
      <c r="E85" s="53"/>
      <c r="F85" s="59"/>
      <c r="G85" s="58"/>
      <c r="H85" s="51"/>
      <c r="I85" s="51"/>
      <c r="J85" s="51"/>
      <c r="K85" s="60"/>
      <c r="L85" s="60"/>
      <c r="M85" s="70">
        <f>M84*D85</f>
        <v>0</v>
      </c>
    </row>
    <row r="86" spans="2:13">
      <c r="B86" s="100"/>
      <c r="C86" s="97" t="s">
        <v>29</v>
      </c>
      <c r="D86" s="61"/>
      <c r="E86" s="61"/>
      <c r="F86" s="61"/>
      <c r="G86" s="61"/>
      <c r="H86" s="62"/>
      <c r="I86" s="62"/>
      <c r="J86" s="62"/>
      <c r="K86" s="62"/>
      <c r="L86" s="62"/>
      <c r="M86" s="243">
        <f>M85+M84</f>
        <v>0</v>
      </c>
    </row>
    <row r="87" spans="2:13">
      <c r="B87" s="100"/>
      <c r="C87" s="102" t="s">
        <v>167</v>
      </c>
      <c r="D87" s="67">
        <v>0.05</v>
      </c>
      <c r="E87" s="65"/>
      <c r="F87" s="65"/>
      <c r="G87" s="65"/>
      <c r="H87" s="65"/>
      <c r="I87" s="65"/>
      <c r="J87" s="65"/>
      <c r="K87" s="65"/>
      <c r="L87" s="65"/>
      <c r="M87" s="71">
        <f>M86*D87</f>
        <v>0</v>
      </c>
    </row>
    <row r="88" spans="2:13">
      <c r="B88" s="100"/>
      <c r="C88" s="103" t="s">
        <v>29</v>
      </c>
      <c r="D88" s="68"/>
      <c r="E88" s="65"/>
      <c r="F88" s="65"/>
      <c r="G88" s="65"/>
      <c r="H88" s="65"/>
      <c r="I88" s="65"/>
      <c r="J88" s="65"/>
      <c r="K88" s="65"/>
      <c r="L88" s="65"/>
      <c r="M88" s="71">
        <f>M87+M86</f>
        <v>0</v>
      </c>
    </row>
    <row r="89" spans="2:13">
      <c r="B89" s="100"/>
      <c r="C89" s="102" t="s">
        <v>168</v>
      </c>
      <c r="D89" s="67">
        <v>0.18</v>
      </c>
      <c r="E89" s="65"/>
      <c r="F89" s="65"/>
      <c r="G89" s="65"/>
      <c r="H89" s="65"/>
      <c r="I89" s="65"/>
      <c r="J89" s="65"/>
      <c r="K89" s="65"/>
      <c r="L89" s="65"/>
      <c r="M89" s="71">
        <f>M88*D89</f>
        <v>0</v>
      </c>
    </row>
    <row r="90" spans="2:13">
      <c r="B90" s="100"/>
      <c r="C90" s="103" t="s">
        <v>169</v>
      </c>
      <c r="D90" s="65"/>
      <c r="E90" s="65"/>
      <c r="F90" s="65"/>
      <c r="G90" s="65"/>
      <c r="H90" s="65"/>
      <c r="I90" s="65"/>
      <c r="J90" s="65"/>
      <c r="K90" s="65"/>
      <c r="L90" s="65"/>
      <c r="M90" s="69">
        <f>M89+M88</f>
        <v>0</v>
      </c>
    </row>
  </sheetData>
  <mergeCells count="8">
    <mergeCell ref="K10:L10"/>
    <mergeCell ref="M10:M11"/>
    <mergeCell ref="E10:F10"/>
    <mergeCell ref="B10:B11"/>
    <mergeCell ref="C10:C11"/>
    <mergeCell ref="D10:D11"/>
    <mergeCell ref="G10:H10"/>
    <mergeCell ref="I10:J10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abSelected="1" topLeftCell="A49" workbookViewId="0">
      <selection activeCell="F88" sqref="F88:L101"/>
    </sheetView>
  </sheetViews>
  <sheetFormatPr baseColWidth="10" defaultColWidth="8.7109375" defaultRowHeight="13" x14ac:dyDescent="0"/>
  <cols>
    <col min="1" max="1" width="4.85546875" style="63" customWidth="1"/>
    <col min="2" max="2" width="46.85546875" style="63" customWidth="1"/>
    <col min="3" max="6" width="9.28515625" style="63" bestFit="1" customWidth="1"/>
    <col min="7" max="7" width="9.5703125" style="63" bestFit="1" customWidth="1"/>
    <col min="8" max="11" width="9.28515625" style="63" bestFit="1" customWidth="1"/>
    <col min="12" max="12" width="9.5703125" style="63" bestFit="1" customWidth="1"/>
    <col min="13" max="16384" width="8.7109375" style="63"/>
  </cols>
  <sheetData>
    <row r="1" spans="1:26" s="1" customFormat="1"/>
    <row r="2" spans="1:26" s="1" customFormat="1" ht="18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6" s="1" customFormat="1" ht="16.5" customHeight="1">
      <c r="B3" s="33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6" s="1" customForma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26" s="1" customFormat="1" ht="21" customHeight="1">
      <c r="B5" s="33"/>
      <c r="C5" s="33"/>
      <c r="D5" s="90" t="s">
        <v>343</v>
      </c>
      <c r="E5" s="33"/>
      <c r="F5" s="33"/>
      <c r="G5" s="33"/>
      <c r="H5" s="33"/>
      <c r="I5" s="33"/>
      <c r="J5" s="33"/>
      <c r="K5" s="33"/>
      <c r="L5" s="74"/>
      <c r="M5" s="33"/>
    </row>
    <row r="6" spans="1:26" s="1" customFormat="1" ht="18.75" customHeight="1">
      <c r="B6" s="33"/>
      <c r="C6" s="33"/>
      <c r="D6" s="33" t="s">
        <v>344</v>
      </c>
      <c r="E6" s="33"/>
      <c r="F6" s="33"/>
      <c r="G6" s="33"/>
      <c r="H6" s="33"/>
      <c r="I6" s="33"/>
      <c r="J6" s="33"/>
      <c r="K6" s="33"/>
      <c r="L6" s="33"/>
      <c r="M6" s="33"/>
    </row>
    <row r="7" spans="1:26" s="1" customForma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26" s="1" customFormat="1" ht="19.5" customHeight="1">
      <c r="B8" s="33" t="s">
        <v>22</v>
      </c>
      <c r="C8" s="33"/>
      <c r="D8" s="33"/>
      <c r="E8" s="33"/>
      <c r="F8" s="33"/>
      <c r="G8" s="33"/>
      <c r="H8" s="33"/>
      <c r="I8" s="33"/>
      <c r="J8" s="33"/>
      <c r="K8" s="36"/>
      <c r="L8" s="33"/>
      <c r="M8" s="33"/>
    </row>
    <row r="10" spans="1:26" s="14" customFormat="1" ht="42" customHeight="1">
      <c r="A10" s="488" t="s">
        <v>3</v>
      </c>
      <c r="B10" s="489" t="s">
        <v>300</v>
      </c>
      <c r="C10" s="490" t="s">
        <v>301</v>
      </c>
      <c r="D10" s="468" t="s">
        <v>25</v>
      </c>
      <c r="E10" s="469"/>
      <c r="F10" s="489" t="s">
        <v>26</v>
      </c>
      <c r="G10" s="489"/>
      <c r="H10" s="489" t="s">
        <v>27</v>
      </c>
      <c r="I10" s="489"/>
      <c r="J10" s="472" t="s">
        <v>28</v>
      </c>
      <c r="K10" s="473"/>
      <c r="L10" s="487" t="s">
        <v>29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56.25" customHeight="1">
      <c r="A11" s="488"/>
      <c r="B11" s="489"/>
      <c r="C11" s="490"/>
      <c r="D11" s="38" t="s">
        <v>30</v>
      </c>
      <c r="E11" s="38" t="s">
        <v>31</v>
      </c>
      <c r="F11" s="75" t="s">
        <v>32</v>
      </c>
      <c r="G11" s="463" t="s">
        <v>29</v>
      </c>
      <c r="H11" s="75" t="s">
        <v>32</v>
      </c>
      <c r="I11" s="463" t="s">
        <v>29</v>
      </c>
      <c r="J11" s="75" t="s">
        <v>32</v>
      </c>
      <c r="K11" s="463" t="s">
        <v>29</v>
      </c>
      <c r="L11" s="48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6" customFormat="1" ht="15.75" customHeight="1">
      <c r="A12" s="76" t="s">
        <v>33</v>
      </c>
      <c r="B12" s="76">
        <v>2</v>
      </c>
      <c r="C12" s="77">
        <v>3</v>
      </c>
      <c r="D12" s="77">
        <v>4</v>
      </c>
      <c r="E12" s="77">
        <v>5</v>
      </c>
      <c r="F12" s="78" t="s">
        <v>46</v>
      </c>
      <c r="G12" s="79">
        <v>7</v>
      </c>
      <c r="H12" s="76">
        <v>8</v>
      </c>
      <c r="I12" s="79">
        <v>9</v>
      </c>
      <c r="J12" s="76">
        <v>10</v>
      </c>
      <c r="K12" s="79">
        <v>11</v>
      </c>
      <c r="L12" s="79">
        <v>12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4" customFormat="1" ht="21" customHeight="1">
      <c r="A13" s="104"/>
      <c r="B13" s="125" t="s">
        <v>345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30.75" customHeight="1">
      <c r="A14" s="387">
        <v>1</v>
      </c>
      <c r="B14" s="179" t="s">
        <v>346</v>
      </c>
      <c r="C14" s="177" t="s">
        <v>347</v>
      </c>
      <c r="D14" s="178"/>
      <c r="E14" s="388">
        <v>50</v>
      </c>
      <c r="F14" s="388"/>
      <c r="G14" s="388"/>
      <c r="H14" s="388"/>
      <c r="I14" s="388"/>
      <c r="J14" s="388"/>
      <c r="K14" s="388"/>
      <c r="L14" s="38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15.75" customHeight="1">
      <c r="A15" s="276"/>
      <c r="B15" s="122" t="s">
        <v>348</v>
      </c>
      <c r="C15" s="261" t="s">
        <v>349</v>
      </c>
      <c r="D15" s="261">
        <v>0.13</v>
      </c>
      <c r="E15" s="260">
        <f>E14*D15</f>
        <v>6.5</v>
      </c>
      <c r="F15" s="260"/>
      <c r="G15" s="260"/>
      <c r="H15" s="260"/>
      <c r="I15" s="260"/>
      <c r="J15" s="260"/>
      <c r="K15" s="260"/>
      <c r="L15" s="26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 ht="15.75" customHeight="1">
      <c r="A16" s="276"/>
      <c r="B16" s="123" t="s">
        <v>350</v>
      </c>
      <c r="C16" s="261" t="s">
        <v>347</v>
      </c>
      <c r="D16" s="261">
        <v>1.02</v>
      </c>
      <c r="E16" s="260">
        <f>E14*D16</f>
        <v>51</v>
      </c>
      <c r="F16" s="260"/>
      <c r="G16" s="260"/>
      <c r="H16" s="260"/>
      <c r="I16" s="260"/>
      <c r="J16" s="260"/>
      <c r="K16" s="260"/>
      <c r="L16" s="26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15.75" customHeight="1">
      <c r="A17" s="128"/>
      <c r="B17" s="122" t="s">
        <v>69</v>
      </c>
      <c r="C17" s="261" t="s">
        <v>39</v>
      </c>
      <c r="D17" s="261">
        <v>1.44E-2</v>
      </c>
      <c r="E17" s="260">
        <f>E14*D17</f>
        <v>0.72</v>
      </c>
      <c r="F17" s="260"/>
      <c r="G17" s="260"/>
      <c r="H17" s="260"/>
      <c r="I17" s="260"/>
      <c r="J17" s="260"/>
      <c r="K17" s="260"/>
      <c r="L17" s="26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14">
      <c r="A18" s="387">
        <v>2</v>
      </c>
      <c r="B18" s="179" t="s">
        <v>351</v>
      </c>
      <c r="C18" s="177" t="s">
        <v>347</v>
      </c>
      <c r="D18" s="178"/>
      <c r="E18" s="388">
        <v>100</v>
      </c>
      <c r="F18" s="388"/>
      <c r="G18" s="388"/>
      <c r="H18" s="388"/>
      <c r="I18" s="388"/>
      <c r="J18" s="388"/>
      <c r="K18" s="388"/>
      <c r="L18" s="38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>
      <c r="A19" s="276"/>
      <c r="B19" s="80" t="s">
        <v>348</v>
      </c>
      <c r="C19" s="261" t="s">
        <v>349</v>
      </c>
      <c r="D19" s="261">
        <v>0.13</v>
      </c>
      <c r="E19" s="260">
        <f>E18*D19</f>
        <v>13</v>
      </c>
      <c r="F19" s="260"/>
      <c r="G19" s="260"/>
      <c r="H19" s="260"/>
      <c r="I19" s="260"/>
      <c r="J19" s="260"/>
      <c r="K19" s="260"/>
      <c r="L19" s="26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>
      <c r="A20" s="276"/>
      <c r="B20" s="81" t="s">
        <v>352</v>
      </c>
      <c r="C20" s="261" t="s">
        <v>347</v>
      </c>
      <c r="D20" s="261">
        <v>1.02</v>
      </c>
      <c r="E20" s="260">
        <f>E18*D20</f>
        <v>102</v>
      </c>
      <c r="F20" s="260"/>
      <c r="G20" s="260"/>
      <c r="H20" s="260"/>
      <c r="I20" s="260"/>
      <c r="J20" s="260"/>
      <c r="K20" s="260"/>
      <c r="L20" s="26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>
      <c r="A21" s="128"/>
      <c r="B21" s="80" t="s">
        <v>69</v>
      </c>
      <c r="C21" s="261" t="s">
        <v>39</v>
      </c>
      <c r="D21" s="261">
        <v>1.44E-2</v>
      </c>
      <c r="E21" s="260">
        <f>E18*D21</f>
        <v>1.44</v>
      </c>
      <c r="F21" s="260"/>
      <c r="G21" s="260"/>
      <c r="H21" s="260"/>
      <c r="I21" s="260"/>
      <c r="J21" s="260"/>
      <c r="K21" s="260"/>
      <c r="L21" s="26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>
      <c r="A22" s="387">
        <v>3</v>
      </c>
      <c r="B22" s="179" t="s">
        <v>353</v>
      </c>
      <c r="C22" s="177" t="s">
        <v>347</v>
      </c>
      <c r="D22" s="178"/>
      <c r="E22" s="388">
        <v>200</v>
      </c>
      <c r="F22" s="388"/>
      <c r="G22" s="388"/>
      <c r="H22" s="388"/>
      <c r="I22" s="388"/>
      <c r="J22" s="388"/>
      <c r="K22" s="388"/>
      <c r="L22" s="38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>
      <c r="A23" s="72"/>
      <c r="B23" s="80" t="s">
        <v>348</v>
      </c>
      <c r="C23" s="261" t="s">
        <v>349</v>
      </c>
      <c r="D23" s="261">
        <v>0.13</v>
      </c>
      <c r="E23" s="260">
        <f>E22*D23</f>
        <v>26</v>
      </c>
      <c r="F23" s="260"/>
      <c r="G23" s="260"/>
      <c r="H23" s="260"/>
      <c r="I23" s="260"/>
      <c r="J23" s="260"/>
      <c r="K23" s="260"/>
      <c r="L23" s="26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4" customFormat="1">
      <c r="A24" s="72"/>
      <c r="B24" s="81" t="s">
        <v>354</v>
      </c>
      <c r="C24" s="261" t="s">
        <v>347</v>
      </c>
      <c r="D24" s="261">
        <v>1.02</v>
      </c>
      <c r="E24" s="260">
        <f>E22*D24</f>
        <v>204</v>
      </c>
      <c r="F24" s="260"/>
      <c r="G24" s="260"/>
      <c r="H24" s="260"/>
      <c r="I24" s="260"/>
      <c r="J24" s="260"/>
      <c r="K24" s="260"/>
      <c r="L24" s="260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4" customFormat="1">
      <c r="A25" s="73"/>
      <c r="B25" s="80" t="s">
        <v>69</v>
      </c>
      <c r="C25" s="261" t="s">
        <v>39</v>
      </c>
      <c r="D25" s="261">
        <v>1.44E-2</v>
      </c>
      <c r="E25" s="260">
        <f>E22*D25</f>
        <v>2.88</v>
      </c>
      <c r="F25" s="260"/>
      <c r="G25" s="260"/>
      <c r="H25" s="260"/>
      <c r="I25" s="260"/>
      <c r="J25" s="260"/>
      <c r="K25" s="260"/>
      <c r="L25" s="26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4" customFormat="1" ht="24" customHeight="1">
      <c r="A26" s="107"/>
      <c r="B26" s="108" t="s">
        <v>355</v>
      </c>
      <c r="C26" s="109"/>
      <c r="D26" s="109"/>
      <c r="E26" s="110"/>
      <c r="F26" s="110"/>
      <c r="G26" s="110"/>
      <c r="H26" s="110"/>
      <c r="I26" s="110"/>
      <c r="J26" s="110"/>
      <c r="K26" s="110"/>
      <c r="L26" s="1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4" customFormat="1">
      <c r="A27" s="72">
        <v>1</v>
      </c>
      <c r="B27" s="179" t="s">
        <v>356</v>
      </c>
      <c r="C27" s="389" t="s">
        <v>67</v>
      </c>
      <c r="D27" s="180"/>
      <c r="E27" s="388">
        <v>17</v>
      </c>
      <c r="F27" s="388"/>
      <c r="G27" s="388"/>
      <c r="H27" s="388"/>
      <c r="I27" s="388"/>
      <c r="J27" s="388"/>
      <c r="K27" s="388"/>
      <c r="L27" s="38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4" customFormat="1">
      <c r="A28" s="72"/>
      <c r="B28" s="82" t="s">
        <v>357</v>
      </c>
      <c r="C28" s="261" t="s">
        <v>349</v>
      </c>
      <c r="D28" s="261">
        <v>0.34</v>
      </c>
      <c r="E28" s="260">
        <f>E27*D28</f>
        <v>5.78</v>
      </c>
      <c r="F28" s="260"/>
      <c r="G28" s="260"/>
      <c r="H28" s="260"/>
      <c r="I28" s="260"/>
      <c r="J28" s="260"/>
      <c r="K28" s="260"/>
      <c r="L28" s="26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4" customFormat="1">
      <c r="A29" s="72"/>
      <c r="B29" s="81" t="s">
        <v>358</v>
      </c>
      <c r="C29" s="261" t="s">
        <v>67</v>
      </c>
      <c r="D29" s="261">
        <v>1</v>
      </c>
      <c r="E29" s="260">
        <f>E27*D29</f>
        <v>17</v>
      </c>
      <c r="F29" s="260"/>
      <c r="G29" s="260"/>
      <c r="H29" s="260"/>
      <c r="I29" s="260"/>
      <c r="J29" s="260"/>
      <c r="K29" s="260"/>
      <c r="L29" s="26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4" customFormat="1">
      <c r="A30" s="73"/>
      <c r="B30" s="81" t="s">
        <v>69</v>
      </c>
      <c r="C30" s="261" t="s">
        <v>39</v>
      </c>
      <c r="D30" s="261">
        <v>9.3700000000000006E-2</v>
      </c>
      <c r="E30" s="260">
        <f>E27*D30</f>
        <v>1.5929000000000002</v>
      </c>
      <c r="F30" s="260"/>
      <c r="G30" s="260"/>
      <c r="H30" s="260"/>
      <c r="I30" s="260"/>
      <c r="J30" s="260"/>
      <c r="K30" s="260"/>
      <c r="L30" s="26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>
      <c r="A31" s="72">
        <v>2</v>
      </c>
      <c r="B31" s="179" t="s">
        <v>359</v>
      </c>
      <c r="C31" s="389" t="s">
        <v>67</v>
      </c>
      <c r="D31" s="180"/>
      <c r="E31" s="388">
        <v>4</v>
      </c>
      <c r="F31" s="388"/>
      <c r="G31" s="388"/>
      <c r="H31" s="388"/>
      <c r="I31" s="388"/>
      <c r="J31" s="388"/>
      <c r="K31" s="388"/>
      <c r="L31" s="38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>
      <c r="A32" s="72"/>
      <c r="B32" s="82" t="s">
        <v>357</v>
      </c>
      <c r="C32" s="261" t="s">
        <v>349</v>
      </c>
      <c r="D32" s="261">
        <v>0.34</v>
      </c>
      <c r="E32" s="260">
        <f>E31*D32</f>
        <v>1.36</v>
      </c>
      <c r="F32" s="260"/>
      <c r="G32" s="260"/>
      <c r="H32" s="260"/>
      <c r="I32" s="260"/>
      <c r="J32" s="260"/>
      <c r="K32" s="260"/>
      <c r="L32" s="26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>
      <c r="A33" s="72"/>
      <c r="B33" s="81" t="s">
        <v>360</v>
      </c>
      <c r="C33" s="261" t="s">
        <v>67</v>
      </c>
      <c r="D33" s="261">
        <v>1</v>
      </c>
      <c r="E33" s="260">
        <f>E31*D33</f>
        <v>4</v>
      </c>
      <c r="F33" s="260"/>
      <c r="G33" s="260"/>
      <c r="H33" s="260"/>
      <c r="I33" s="260"/>
      <c r="J33" s="260"/>
      <c r="K33" s="260"/>
      <c r="L33" s="260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4" customFormat="1">
      <c r="A34" s="73"/>
      <c r="B34" s="81" t="s">
        <v>69</v>
      </c>
      <c r="C34" s="261" t="s">
        <v>39</v>
      </c>
      <c r="D34" s="261">
        <v>9.3700000000000006E-2</v>
      </c>
      <c r="E34" s="260">
        <f>E31*D34</f>
        <v>0.37480000000000002</v>
      </c>
      <c r="F34" s="260"/>
      <c r="G34" s="260"/>
      <c r="H34" s="260"/>
      <c r="I34" s="260"/>
      <c r="J34" s="260"/>
      <c r="K34" s="260"/>
      <c r="L34" s="26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4" customFormat="1" ht="20.25" customHeight="1">
      <c r="A35" s="112"/>
      <c r="B35" s="124" t="s">
        <v>361</v>
      </c>
      <c r="C35" s="113"/>
      <c r="D35" s="114"/>
      <c r="E35" s="115"/>
      <c r="F35" s="115"/>
      <c r="G35" s="115"/>
      <c r="H35" s="115"/>
      <c r="I35" s="115"/>
      <c r="J35" s="115"/>
      <c r="K35" s="116"/>
      <c r="L35" s="11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4" customFormat="1" ht="15.75" customHeight="1">
      <c r="A36" s="72">
        <v>1</v>
      </c>
      <c r="B36" s="181" t="s">
        <v>362</v>
      </c>
      <c r="C36" s="389" t="s">
        <v>175</v>
      </c>
      <c r="D36" s="180"/>
      <c r="E36" s="388">
        <v>10</v>
      </c>
      <c r="F36" s="388"/>
      <c r="G36" s="388"/>
      <c r="H36" s="388"/>
      <c r="I36" s="388"/>
      <c r="J36" s="388"/>
      <c r="K36" s="388"/>
      <c r="L36" s="38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4" customFormat="1">
      <c r="A37" s="182"/>
      <c r="B37" s="80" t="s">
        <v>363</v>
      </c>
      <c r="C37" s="261" t="s">
        <v>349</v>
      </c>
      <c r="D37" s="261">
        <v>1.54</v>
      </c>
      <c r="E37" s="260">
        <f>E36*D37</f>
        <v>15.4</v>
      </c>
      <c r="F37" s="260"/>
      <c r="G37" s="260"/>
      <c r="H37" s="260"/>
      <c r="I37" s="260"/>
      <c r="J37" s="260"/>
      <c r="K37" s="260"/>
      <c r="L37" s="26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4" customFormat="1">
      <c r="A38" s="182"/>
      <c r="B38" s="80" t="s">
        <v>364</v>
      </c>
      <c r="C38" s="261" t="s">
        <v>175</v>
      </c>
      <c r="D38" s="261">
        <v>1</v>
      </c>
      <c r="E38" s="260">
        <f>E36*D38</f>
        <v>10</v>
      </c>
      <c r="F38" s="260"/>
      <c r="G38" s="260"/>
      <c r="H38" s="260"/>
      <c r="I38" s="260"/>
      <c r="J38" s="260"/>
      <c r="K38" s="260"/>
      <c r="L38" s="260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4" customFormat="1">
      <c r="A39" s="73"/>
      <c r="B39" s="80" t="s">
        <v>69</v>
      </c>
      <c r="C39" s="261" t="s">
        <v>39</v>
      </c>
      <c r="D39" s="261">
        <v>0.57999999999999996</v>
      </c>
      <c r="E39" s="260">
        <f>E36*D39</f>
        <v>5.8</v>
      </c>
      <c r="F39" s="260"/>
      <c r="G39" s="260"/>
      <c r="H39" s="260"/>
      <c r="I39" s="260"/>
      <c r="J39" s="260"/>
      <c r="K39" s="260"/>
      <c r="L39" s="260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4" customFormat="1">
      <c r="A40" s="72">
        <v>2</v>
      </c>
      <c r="B40" s="181" t="s">
        <v>365</v>
      </c>
      <c r="C40" s="389" t="s">
        <v>175</v>
      </c>
      <c r="D40" s="180"/>
      <c r="E40" s="388">
        <v>12</v>
      </c>
      <c r="F40" s="388"/>
      <c r="G40" s="388"/>
      <c r="H40" s="388"/>
      <c r="I40" s="388"/>
      <c r="J40" s="388"/>
      <c r="K40" s="388"/>
      <c r="L40" s="38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4" customFormat="1">
      <c r="A41" s="182"/>
      <c r="B41" s="80" t="s">
        <v>363</v>
      </c>
      <c r="C41" s="261" t="s">
        <v>349</v>
      </c>
      <c r="D41" s="261">
        <v>1.54</v>
      </c>
      <c r="E41" s="260">
        <f>E40*D41</f>
        <v>18.48</v>
      </c>
      <c r="F41" s="260"/>
      <c r="G41" s="260"/>
      <c r="H41" s="260"/>
      <c r="I41" s="260"/>
      <c r="J41" s="260"/>
      <c r="K41" s="260"/>
      <c r="L41" s="260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4" customFormat="1">
      <c r="A42" s="182"/>
      <c r="B42" s="80" t="s">
        <v>364</v>
      </c>
      <c r="C42" s="261" t="s">
        <v>175</v>
      </c>
      <c r="D42" s="261">
        <v>1</v>
      </c>
      <c r="E42" s="260">
        <f>E40*D42</f>
        <v>12</v>
      </c>
      <c r="F42" s="260"/>
      <c r="G42" s="260"/>
      <c r="H42" s="260"/>
      <c r="I42" s="260"/>
      <c r="J42" s="260"/>
      <c r="K42" s="260"/>
      <c r="L42" s="260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4" customFormat="1">
      <c r="A43" s="73"/>
      <c r="B43" s="80" t="s">
        <v>69</v>
      </c>
      <c r="C43" s="261" t="s">
        <v>39</v>
      </c>
      <c r="D43" s="261">
        <v>0.57999999999999996</v>
      </c>
      <c r="E43" s="260">
        <f>E40*D43</f>
        <v>6.9599999999999991</v>
      </c>
      <c r="F43" s="260"/>
      <c r="G43" s="260"/>
      <c r="H43" s="260"/>
      <c r="I43" s="260"/>
      <c r="J43" s="260"/>
      <c r="K43" s="260"/>
      <c r="L43" s="260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4" customFormat="1">
      <c r="A44" s="72">
        <v>3</v>
      </c>
      <c r="B44" s="179" t="s">
        <v>366</v>
      </c>
      <c r="C44" s="177" t="s">
        <v>67</v>
      </c>
      <c r="D44" s="180"/>
      <c r="E44" s="388">
        <v>5</v>
      </c>
      <c r="F44" s="388"/>
      <c r="G44" s="388"/>
      <c r="H44" s="388"/>
      <c r="I44" s="388"/>
      <c r="J44" s="388"/>
      <c r="K44" s="388"/>
      <c r="L44" s="38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4" customFormat="1">
      <c r="A45" s="72"/>
      <c r="B45" s="82" t="s">
        <v>357</v>
      </c>
      <c r="C45" s="261" t="s">
        <v>349</v>
      </c>
      <c r="D45" s="261">
        <v>0.68</v>
      </c>
      <c r="E45" s="260">
        <f>E44*D45</f>
        <v>3.4000000000000004</v>
      </c>
      <c r="F45" s="260"/>
      <c r="G45" s="260"/>
      <c r="H45" s="260"/>
      <c r="I45" s="260"/>
      <c r="J45" s="260"/>
      <c r="K45" s="260"/>
      <c r="L45" s="260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14" customFormat="1">
      <c r="A46" s="72"/>
      <c r="B46" s="81" t="s">
        <v>367</v>
      </c>
      <c r="C46" s="261" t="s">
        <v>175</v>
      </c>
      <c r="D46" s="261">
        <v>1</v>
      </c>
      <c r="E46" s="260">
        <f>E44*D46</f>
        <v>5</v>
      </c>
      <c r="F46" s="260"/>
      <c r="G46" s="260"/>
      <c r="H46" s="260"/>
      <c r="I46" s="260"/>
      <c r="J46" s="260"/>
      <c r="K46" s="260"/>
      <c r="L46" s="26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4" customFormat="1">
      <c r="A47" s="73"/>
      <c r="B47" s="81" t="s">
        <v>69</v>
      </c>
      <c r="C47" s="261" t="s">
        <v>39</v>
      </c>
      <c r="D47" s="261">
        <v>0.10299999999999999</v>
      </c>
      <c r="E47" s="260">
        <f>E44*D47</f>
        <v>0.51500000000000001</v>
      </c>
      <c r="F47" s="260"/>
      <c r="G47" s="260"/>
      <c r="H47" s="260"/>
      <c r="I47" s="260"/>
      <c r="J47" s="260"/>
      <c r="K47" s="260"/>
      <c r="L47" s="260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4" customFormat="1" ht="28.5" customHeight="1">
      <c r="A48" s="276">
        <v>4</v>
      </c>
      <c r="B48" s="179" t="s">
        <v>368</v>
      </c>
      <c r="C48" s="389" t="s">
        <v>67</v>
      </c>
      <c r="D48" s="180"/>
      <c r="E48" s="388">
        <v>12</v>
      </c>
      <c r="F48" s="388"/>
      <c r="G48" s="388"/>
      <c r="H48" s="388"/>
      <c r="I48" s="388"/>
      <c r="J48" s="388"/>
      <c r="K48" s="388"/>
      <c r="L48" s="38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4" customFormat="1">
      <c r="A49" s="72"/>
      <c r="B49" s="82" t="s">
        <v>357</v>
      </c>
      <c r="C49" s="261" t="s">
        <v>349</v>
      </c>
      <c r="D49" s="261">
        <v>0.34</v>
      </c>
      <c r="E49" s="260">
        <f>E48*D49</f>
        <v>4.08</v>
      </c>
      <c r="F49" s="260"/>
      <c r="G49" s="260"/>
      <c r="H49" s="260"/>
      <c r="I49" s="260"/>
      <c r="J49" s="260"/>
      <c r="K49" s="260"/>
      <c r="L49" s="260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4" customFormat="1">
      <c r="A50" s="72"/>
      <c r="B50" s="81" t="s">
        <v>369</v>
      </c>
      <c r="C50" s="261" t="s">
        <v>67</v>
      </c>
      <c r="D50" s="261">
        <v>1</v>
      </c>
      <c r="E50" s="260">
        <f>E48*D50</f>
        <v>12</v>
      </c>
      <c r="F50" s="260"/>
      <c r="G50" s="260"/>
      <c r="H50" s="260"/>
      <c r="I50" s="260"/>
      <c r="J50" s="260"/>
      <c r="K50" s="260"/>
      <c r="L50" s="260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4" customFormat="1">
      <c r="A51" s="73"/>
      <c r="B51" s="81" t="s">
        <v>69</v>
      </c>
      <c r="C51" s="261" t="s">
        <v>39</v>
      </c>
      <c r="D51" s="261">
        <v>9.3700000000000006E-2</v>
      </c>
      <c r="E51" s="260">
        <f>E48*D51</f>
        <v>1.1244000000000001</v>
      </c>
      <c r="F51" s="260"/>
      <c r="G51" s="260"/>
      <c r="H51" s="260"/>
      <c r="I51" s="260"/>
      <c r="J51" s="260"/>
      <c r="K51" s="260"/>
      <c r="L51" s="26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14" customFormat="1">
      <c r="A52" s="387">
        <v>5</v>
      </c>
      <c r="B52" s="183" t="s">
        <v>370</v>
      </c>
      <c r="C52" s="389" t="s">
        <v>175</v>
      </c>
      <c r="D52" s="389"/>
      <c r="E52" s="388">
        <v>1</v>
      </c>
      <c r="F52" s="260"/>
      <c r="G52" s="260"/>
      <c r="H52" s="260"/>
      <c r="I52" s="260"/>
      <c r="J52" s="260"/>
      <c r="K52" s="260"/>
      <c r="L52" s="260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14" customFormat="1">
      <c r="A53" s="276"/>
      <c r="B53" s="184" t="s">
        <v>357</v>
      </c>
      <c r="C53" s="261" t="s">
        <v>39</v>
      </c>
      <c r="D53" s="261">
        <v>1</v>
      </c>
      <c r="E53" s="260">
        <f>E52*D53</f>
        <v>1</v>
      </c>
      <c r="F53" s="260"/>
      <c r="G53" s="260"/>
      <c r="H53" s="260"/>
      <c r="I53" s="260"/>
      <c r="J53" s="260"/>
      <c r="K53" s="260"/>
      <c r="L53" s="260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14" customFormat="1">
      <c r="A54" s="276"/>
      <c r="B54" s="185" t="s">
        <v>370</v>
      </c>
      <c r="C54" s="387" t="s">
        <v>67</v>
      </c>
      <c r="D54" s="387">
        <v>1</v>
      </c>
      <c r="E54" s="399">
        <f>E52*D54</f>
        <v>1</v>
      </c>
      <c r="F54" s="399"/>
      <c r="G54" s="399"/>
      <c r="H54" s="399"/>
      <c r="I54" s="399"/>
      <c r="J54" s="399"/>
      <c r="K54" s="399"/>
      <c r="L54" s="399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14" customFormat="1" ht="15">
      <c r="A55" s="276"/>
      <c r="B55" s="131" t="s">
        <v>371</v>
      </c>
      <c r="C55" s="261" t="s">
        <v>42</v>
      </c>
      <c r="D55" s="261"/>
      <c r="E55" s="260">
        <v>3</v>
      </c>
      <c r="F55" s="260"/>
      <c r="G55" s="260"/>
      <c r="H55" s="260"/>
      <c r="I55" s="260"/>
      <c r="J55" s="260"/>
      <c r="K55" s="260"/>
      <c r="L55" s="260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14" customFormat="1" ht="15">
      <c r="A56" s="276"/>
      <c r="B56" s="131" t="s">
        <v>372</v>
      </c>
      <c r="C56" s="261" t="s">
        <v>175</v>
      </c>
      <c r="D56" s="261"/>
      <c r="E56" s="260">
        <v>1</v>
      </c>
      <c r="F56" s="260"/>
      <c r="G56" s="260"/>
      <c r="H56" s="260"/>
      <c r="I56" s="260"/>
      <c r="J56" s="260"/>
      <c r="K56" s="260"/>
      <c r="L56" s="26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4" customFormat="1">
      <c r="A57" s="128"/>
      <c r="B57" s="131" t="s">
        <v>373</v>
      </c>
      <c r="C57" s="261" t="s">
        <v>39</v>
      </c>
      <c r="D57" s="261">
        <v>1.5</v>
      </c>
      <c r="E57" s="260">
        <f>E52*D57</f>
        <v>1.5</v>
      </c>
      <c r="F57" s="260"/>
      <c r="G57" s="260"/>
      <c r="H57" s="260"/>
      <c r="I57" s="260"/>
      <c r="J57" s="260"/>
      <c r="K57" s="260"/>
      <c r="L57" s="260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14" customFormat="1">
      <c r="A58" s="276">
        <v>6</v>
      </c>
      <c r="B58" s="186" t="s">
        <v>374</v>
      </c>
      <c r="C58" s="389" t="s">
        <v>175</v>
      </c>
      <c r="D58" s="389"/>
      <c r="E58" s="388">
        <v>1</v>
      </c>
      <c r="F58" s="260"/>
      <c r="G58" s="260"/>
      <c r="H58" s="260"/>
      <c r="I58" s="260"/>
      <c r="J58" s="260"/>
      <c r="K58" s="260"/>
      <c r="L58" s="260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14" customFormat="1">
      <c r="A59" s="276"/>
      <c r="B59" s="82" t="s">
        <v>357</v>
      </c>
      <c r="C59" s="261" t="s">
        <v>39</v>
      </c>
      <c r="D59" s="261">
        <v>1</v>
      </c>
      <c r="E59" s="260">
        <f>E58*D59</f>
        <v>1</v>
      </c>
      <c r="F59" s="260"/>
      <c r="G59" s="260"/>
      <c r="H59" s="260"/>
      <c r="I59" s="260"/>
      <c r="J59" s="260"/>
      <c r="K59" s="260"/>
      <c r="L59" s="26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14" customFormat="1" ht="15">
      <c r="A60" s="276"/>
      <c r="B60" s="187" t="s">
        <v>375</v>
      </c>
      <c r="C60" s="387" t="s">
        <v>67</v>
      </c>
      <c r="D60" s="387">
        <v>1</v>
      </c>
      <c r="E60" s="399">
        <f>E58*D60</f>
        <v>1</v>
      </c>
      <c r="F60" s="399"/>
      <c r="G60" s="399"/>
      <c r="H60" s="399"/>
      <c r="I60" s="399"/>
      <c r="J60" s="399"/>
      <c r="K60" s="399"/>
      <c r="L60" s="399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7">
      <c r="A61" s="251">
        <v>7</v>
      </c>
      <c r="B61" s="274" t="s">
        <v>376</v>
      </c>
      <c r="C61" s="327" t="s">
        <v>67</v>
      </c>
      <c r="D61" s="188"/>
      <c r="E61" s="328">
        <v>3</v>
      </c>
      <c r="F61" s="189"/>
      <c r="G61" s="190"/>
      <c r="H61" s="191"/>
      <c r="I61" s="190"/>
      <c r="J61" s="192"/>
      <c r="K61" s="190"/>
      <c r="L61" s="193"/>
    </row>
    <row r="62" spans="1:26">
      <c r="A62" s="308"/>
      <c r="B62" s="333" t="s">
        <v>377</v>
      </c>
      <c r="C62" s="303" t="s">
        <v>39</v>
      </c>
      <c r="D62" s="304">
        <v>1</v>
      </c>
      <c r="E62" s="305">
        <f>E61*D62</f>
        <v>3</v>
      </c>
      <c r="F62" s="307"/>
      <c r="G62" s="394"/>
      <c r="H62" s="305"/>
      <c r="I62" s="394"/>
      <c r="J62" s="307"/>
      <c r="K62" s="394"/>
      <c r="L62" s="306"/>
    </row>
    <row r="63" spans="1:26" ht="14">
      <c r="A63" s="194"/>
      <c r="B63" s="195" t="s">
        <v>378</v>
      </c>
      <c r="C63" s="281" t="s">
        <v>67</v>
      </c>
      <c r="D63" s="252">
        <v>2</v>
      </c>
      <c r="E63" s="196">
        <f>E61*D63</f>
        <v>6</v>
      </c>
      <c r="F63" s="394"/>
      <c r="G63" s="197"/>
      <c r="H63" s="198"/>
      <c r="I63" s="198"/>
      <c r="J63" s="197"/>
      <c r="K63" s="197"/>
      <c r="L63" s="306"/>
    </row>
    <row r="64" spans="1:26">
      <c r="A64" s="194"/>
      <c r="B64" s="195" t="s">
        <v>379</v>
      </c>
      <c r="C64" s="281" t="s">
        <v>67</v>
      </c>
      <c r="D64" s="252">
        <v>1</v>
      </c>
      <c r="E64" s="196">
        <f>E61*D64</f>
        <v>3</v>
      </c>
      <c r="F64" s="306"/>
      <c r="G64" s="197"/>
      <c r="H64" s="198"/>
      <c r="I64" s="198"/>
      <c r="J64" s="197"/>
      <c r="K64" s="197"/>
      <c r="L64" s="306"/>
    </row>
    <row r="65" spans="1:12">
      <c r="A65" s="395"/>
      <c r="B65" s="333" t="s">
        <v>69</v>
      </c>
      <c r="C65" s="281" t="s">
        <v>39</v>
      </c>
      <c r="D65" s="281">
        <f>6.3/2</f>
        <v>3.15</v>
      </c>
      <c r="E65" s="252">
        <f>E61*D65</f>
        <v>9.4499999999999993</v>
      </c>
      <c r="F65" s="307"/>
      <c r="G65" s="306"/>
      <c r="H65" s="396"/>
      <c r="I65" s="394"/>
      <c r="J65" s="306"/>
      <c r="K65" s="306"/>
      <c r="L65" s="306"/>
    </row>
    <row r="66" spans="1:12" ht="26">
      <c r="A66" s="251">
        <v>8</v>
      </c>
      <c r="B66" s="329" t="s">
        <v>380</v>
      </c>
      <c r="C66" s="327" t="s">
        <v>67</v>
      </c>
      <c r="D66" s="327"/>
      <c r="E66" s="328">
        <v>1</v>
      </c>
      <c r="F66" s="307"/>
      <c r="G66" s="306"/>
      <c r="H66" s="396"/>
      <c r="I66" s="394"/>
      <c r="J66" s="306"/>
      <c r="K66" s="306"/>
      <c r="L66" s="394"/>
    </row>
    <row r="67" spans="1:12">
      <c r="A67" s="308"/>
      <c r="B67" s="333" t="s">
        <v>377</v>
      </c>
      <c r="C67" s="303" t="s">
        <v>39</v>
      </c>
      <c r="D67" s="304">
        <v>1</v>
      </c>
      <c r="E67" s="305">
        <f>E66*D67</f>
        <v>1</v>
      </c>
      <c r="F67" s="307"/>
      <c r="G67" s="394"/>
      <c r="H67" s="305"/>
      <c r="I67" s="394"/>
      <c r="J67" s="307"/>
      <c r="K67" s="394"/>
      <c r="L67" s="394"/>
    </row>
    <row r="68" spans="1:12">
      <c r="A68" s="308"/>
      <c r="B68" s="333" t="s">
        <v>381</v>
      </c>
      <c r="C68" s="303" t="s">
        <v>39</v>
      </c>
      <c r="D68" s="304"/>
      <c r="E68" s="305">
        <v>1</v>
      </c>
      <c r="F68" s="307"/>
      <c r="G68" s="394"/>
      <c r="H68" s="305"/>
      <c r="I68" s="394"/>
      <c r="J68" s="394"/>
      <c r="K68" s="394"/>
      <c r="L68" s="394"/>
    </row>
    <row r="69" spans="1:12">
      <c r="A69" s="440">
        <v>9</v>
      </c>
      <c r="B69" s="431" t="s">
        <v>382</v>
      </c>
      <c r="C69" s="432" t="s">
        <v>67</v>
      </c>
      <c r="D69" s="433"/>
      <c r="E69" s="434">
        <v>1</v>
      </c>
      <c r="F69" s="71"/>
      <c r="G69" s="435"/>
      <c r="H69" s="435"/>
      <c r="I69" s="435"/>
      <c r="J69" s="435"/>
      <c r="K69" s="435"/>
      <c r="L69" s="435"/>
    </row>
    <row r="70" spans="1:12">
      <c r="A70" s="301"/>
      <c r="B70" s="436" t="s">
        <v>121</v>
      </c>
      <c r="C70" s="242" t="s">
        <v>39</v>
      </c>
      <c r="D70" s="437" t="s">
        <v>33</v>
      </c>
      <c r="E70" s="438">
        <f>E69*D70</f>
        <v>1</v>
      </c>
      <c r="F70" s="71"/>
      <c r="G70" s="435"/>
      <c r="H70" s="435"/>
      <c r="I70" s="435"/>
      <c r="J70" s="435"/>
      <c r="K70" s="435"/>
      <c r="L70" s="435"/>
    </row>
    <row r="71" spans="1:12">
      <c r="A71" s="301"/>
      <c r="B71" s="222" t="s">
        <v>383</v>
      </c>
      <c r="C71" s="439" t="s">
        <v>67</v>
      </c>
      <c r="D71" s="437" t="s">
        <v>33</v>
      </c>
      <c r="E71" s="438">
        <f>E69*D71</f>
        <v>1</v>
      </c>
      <c r="F71" s="71"/>
      <c r="G71" s="435"/>
      <c r="H71" s="435"/>
      <c r="I71" s="435"/>
      <c r="J71" s="435"/>
      <c r="K71" s="435"/>
      <c r="L71" s="435"/>
    </row>
    <row r="72" spans="1:12">
      <c r="A72" s="390">
        <v>10</v>
      </c>
      <c r="B72" s="391" t="s">
        <v>384</v>
      </c>
      <c r="C72" s="311" t="s">
        <v>52</v>
      </c>
      <c r="D72" s="311"/>
      <c r="E72" s="302">
        <v>1</v>
      </c>
      <c r="F72" s="243"/>
      <c r="G72" s="132"/>
      <c r="H72" s="242"/>
      <c r="I72" s="242"/>
      <c r="J72" s="243"/>
      <c r="K72" s="260"/>
      <c r="L72" s="260"/>
    </row>
    <row r="73" spans="1:12" ht="15">
      <c r="A73" s="72"/>
      <c r="B73" s="82" t="s">
        <v>357</v>
      </c>
      <c r="C73" s="133" t="s">
        <v>39</v>
      </c>
      <c r="D73" s="133" t="s">
        <v>33</v>
      </c>
      <c r="E73" s="252">
        <f>E72*D73</f>
        <v>1</v>
      </c>
      <c r="F73" s="243"/>
      <c r="G73" s="242"/>
      <c r="H73" s="242"/>
      <c r="I73" s="243"/>
      <c r="J73" s="243"/>
      <c r="K73" s="260"/>
      <c r="L73" s="260"/>
    </row>
    <row r="74" spans="1:12" ht="15">
      <c r="A74" s="72"/>
      <c r="B74" s="134" t="s">
        <v>385</v>
      </c>
      <c r="C74" s="135" t="s">
        <v>52</v>
      </c>
      <c r="D74" s="135"/>
      <c r="E74" s="252">
        <v>3</v>
      </c>
      <c r="F74" s="243"/>
      <c r="G74" s="132"/>
      <c r="H74" s="242"/>
      <c r="I74" s="242"/>
      <c r="J74" s="243"/>
      <c r="K74" s="260"/>
      <c r="L74" s="260"/>
    </row>
    <row r="75" spans="1:12">
      <c r="A75" s="72"/>
      <c r="B75" s="134" t="s">
        <v>386</v>
      </c>
      <c r="C75" s="135" t="s">
        <v>42</v>
      </c>
      <c r="D75" s="135"/>
      <c r="E75" s="252">
        <v>15</v>
      </c>
      <c r="F75" s="243"/>
      <c r="G75" s="132"/>
      <c r="H75" s="242"/>
      <c r="I75" s="242"/>
      <c r="J75" s="243"/>
      <c r="K75" s="260"/>
      <c r="L75" s="260"/>
    </row>
    <row r="76" spans="1:12">
      <c r="A76" s="72"/>
      <c r="B76" s="134" t="s">
        <v>387</v>
      </c>
      <c r="C76" s="135" t="s">
        <v>52</v>
      </c>
      <c r="D76" s="135"/>
      <c r="E76" s="252">
        <v>3</v>
      </c>
      <c r="F76" s="243"/>
      <c r="G76" s="132"/>
      <c r="H76" s="242"/>
      <c r="I76" s="242"/>
      <c r="J76" s="243"/>
      <c r="K76" s="260"/>
      <c r="L76" s="260"/>
    </row>
    <row r="77" spans="1:12" ht="17.25" customHeight="1">
      <c r="A77" s="72"/>
      <c r="B77" s="134" t="s">
        <v>388</v>
      </c>
      <c r="C77" s="135" t="s">
        <v>52</v>
      </c>
      <c r="D77" s="135"/>
      <c r="E77" s="252">
        <v>1</v>
      </c>
      <c r="F77" s="243"/>
      <c r="G77" s="132"/>
      <c r="H77" s="242"/>
      <c r="I77" s="242"/>
      <c r="J77" s="243"/>
      <c r="K77" s="260"/>
      <c r="L77" s="260"/>
    </row>
    <row r="78" spans="1:12" ht="26">
      <c r="A78" s="72"/>
      <c r="B78" s="134" t="s">
        <v>389</v>
      </c>
      <c r="C78" s="135" t="s">
        <v>52</v>
      </c>
      <c r="D78" s="135"/>
      <c r="E78" s="252">
        <v>1</v>
      </c>
      <c r="F78" s="243"/>
      <c r="G78" s="132"/>
      <c r="H78" s="242"/>
      <c r="I78" s="242"/>
      <c r="J78" s="243"/>
      <c r="K78" s="260"/>
      <c r="L78" s="260"/>
    </row>
    <row r="79" spans="1:12">
      <c r="A79" s="73"/>
      <c r="B79" s="136" t="s">
        <v>390</v>
      </c>
      <c r="C79" s="135" t="s">
        <v>52</v>
      </c>
      <c r="D79" s="135"/>
      <c r="E79" s="252">
        <v>1</v>
      </c>
      <c r="F79" s="243"/>
      <c r="G79" s="132"/>
      <c r="H79" s="242"/>
      <c r="I79" s="242"/>
      <c r="J79" s="243"/>
      <c r="K79" s="260"/>
      <c r="L79" s="260"/>
    </row>
    <row r="80" spans="1:12" ht="15">
      <c r="A80" s="199"/>
      <c r="B80" s="200" t="s">
        <v>29</v>
      </c>
      <c r="C80" s="201"/>
      <c r="D80" s="201"/>
      <c r="E80" s="201"/>
      <c r="F80" s="202"/>
      <c r="G80" s="202">
        <f>SUM(G14:G79)</f>
        <v>0</v>
      </c>
      <c r="H80" s="202"/>
      <c r="I80" s="202">
        <f>SUM(I14:I79)</f>
        <v>0</v>
      </c>
      <c r="J80" s="202"/>
      <c r="K80" s="202"/>
      <c r="L80" s="202">
        <f>SUM(L14:L79)</f>
        <v>0</v>
      </c>
    </row>
    <row r="81" spans="1:12">
      <c r="A81" s="203"/>
      <c r="B81" s="176" t="s">
        <v>164</v>
      </c>
      <c r="C81" s="341">
        <v>0.05</v>
      </c>
      <c r="D81" s="321"/>
      <c r="E81" s="255"/>
      <c r="F81" s="256"/>
      <c r="G81" s="256"/>
      <c r="H81" s="256"/>
      <c r="I81" s="256"/>
      <c r="J81" s="256"/>
      <c r="K81" s="256"/>
      <c r="L81" s="252">
        <f>G80*C81</f>
        <v>0</v>
      </c>
    </row>
    <row r="82" spans="1:12">
      <c r="A82" s="204"/>
      <c r="B82" s="174" t="s">
        <v>29</v>
      </c>
      <c r="C82" s="341"/>
      <c r="D82" s="321"/>
      <c r="E82" s="255"/>
      <c r="F82" s="256"/>
      <c r="G82" s="256"/>
      <c r="H82" s="256"/>
      <c r="I82" s="256"/>
      <c r="J82" s="256"/>
      <c r="K82" s="256"/>
      <c r="L82" s="252">
        <f>L81+L80</f>
        <v>0</v>
      </c>
    </row>
    <row r="83" spans="1:12" ht="15">
      <c r="A83" s="204"/>
      <c r="B83" s="205" t="s">
        <v>391</v>
      </c>
      <c r="C83" s="344">
        <v>0.75</v>
      </c>
      <c r="D83" s="321"/>
      <c r="E83" s="255"/>
      <c r="F83" s="256"/>
      <c r="G83" s="256"/>
      <c r="H83" s="256"/>
      <c r="I83" s="256"/>
      <c r="J83" s="256"/>
      <c r="K83" s="256"/>
      <c r="L83" s="252">
        <f>I80*C83</f>
        <v>0</v>
      </c>
    </row>
    <row r="84" spans="1:12">
      <c r="A84" s="204"/>
      <c r="B84" s="206" t="s">
        <v>163</v>
      </c>
      <c r="C84" s="344"/>
      <c r="D84" s="321"/>
      <c r="E84" s="255"/>
      <c r="F84" s="256"/>
      <c r="G84" s="256"/>
      <c r="H84" s="256"/>
      <c r="I84" s="256"/>
      <c r="J84" s="256"/>
      <c r="K84" s="256"/>
      <c r="L84" s="252">
        <f>L83+L82</f>
        <v>0</v>
      </c>
    </row>
    <row r="85" spans="1:12">
      <c r="A85" s="204"/>
      <c r="B85" s="207" t="s">
        <v>166</v>
      </c>
      <c r="C85" s="341">
        <v>0.08</v>
      </c>
      <c r="D85" s="327"/>
      <c r="E85" s="346"/>
      <c r="F85" s="345"/>
      <c r="G85" s="332"/>
      <c r="H85" s="332"/>
      <c r="I85" s="332"/>
      <c r="J85" s="347"/>
      <c r="K85" s="347"/>
      <c r="L85" s="348">
        <f>L84*C85</f>
        <v>0</v>
      </c>
    </row>
    <row r="86" spans="1:12" ht="15">
      <c r="A86" s="208"/>
      <c r="B86" s="174" t="s">
        <v>29</v>
      </c>
      <c r="C86" s="350"/>
      <c r="D86" s="350"/>
      <c r="E86" s="350"/>
      <c r="F86" s="350"/>
      <c r="G86" s="351"/>
      <c r="H86" s="351"/>
      <c r="I86" s="351"/>
      <c r="J86" s="351"/>
      <c r="K86" s="351"/>
      <c r="L86" s="302">
        <f>SUM(L84:L85)</f>
        <v>0</v>
      </c>
    </row>
    <row r="87" spans="1:12" ht="14">
      <c r="A87" s="301"/>
      <c r="B87" s="124" t="s">
        <v>392</v>
      </c>
      <c r="C87" s="113"/>
      <c r="D87" s="114"/>
      <c r="E87" s="115"/>
      <c r="F87" s="115"/>
      <c r="G87" s="115"/>
      <c r="H87" s="115"/>
      <c r="I87" s="115"/>
      <c r="J87" s="115"/>
      <c r="K87" s="116"/>
      <c r="L87" s="117"/>
    </row>
    <row r="88" spans="1:12" ht="15">
      <c r="A88" s="356">
        <v>1</v>
      </c>
      <c r="B88" s="357" t="s">
        <v>257</v>
      </c>
      <c r="C88" s="358" t="s">
        <v>61</v>
      </c>
      <c r="D88" s="359"/>
      <c r="E88" s="360">
        <v>26</v>
      </c>
      <c r="F88" s="361"/>
      <c r="G88" s="362"/>
      <c r="H88" s="361"/>
      <c r="I88" s="362"/>
      <c r="J88" s="361"/>
      <c r="K88" s="361"/>
      <c r="L88" s="362"/>
    </row>
    <row r="89" spans="1:12" ht="15">
      <c r="A89" s="271"/>
      <c r="B89" s="392" t="s">
        <v>38</v>
      </c>
      <c r="C89" s="363" t="s">
        <v>39</v>
      </c>
      <c r="D89" s="317">
        <v>1</v>
      </c>
      <c r="E89" s="318">
        <f>E88*D89</f>
        <v>26</v>
      </c>
      <c r="F89" s="318"/>
      <c r="G89" s="300"/>
      <c r="H89" s="318"/>
      <c r="I89" s="300"/>
      <c r="J89" s="318"/>
      <c r="K89" s="318"/>
      <c r="L89" s="300"/>
    </row>
    <row r="90" spans="1:12" ht="15">
      <c r="A90" s="356">
        <v>2</v>
      </c>
      <c r="B90" s="370" t="s">
        <v>260</v>
      </c>
      <c r="C90" s="327" t="s">
        <v>61</v>
      </c>
      <c r="D90" s="328"/>
      <c r="E90" s="328">
        <v>16.52</v>
      </c>
      <c r="F90" s="252"/>
      <c r="G90" s="252"/>
      <c r="H90" s="252"/>
      <c r="I90" s="252"/>
      <c r="J90" s="252"/>
      <c r="K90" s="252"/>
      <c r="L90" s="252"/>
    </row>
    <row r="91" spans="1:12" ht="15">
      <c r="A91" s="271"/>
      <c r="B91" s="280" t="s">
        <v>38</v>
      </c>
      <c r="C91" s="316" t="s">
        <v>39</v>
      </c>
      <c r="D91" s="317">
        <v>1</v>
      </c>
      <c r="E91" s="318">
        <f>E90*D91</f>
        <v>16.52</v>
      </c>
      <c r="F91" s="318"/>
      <c r="G91" s="300"/>
      <c r="H91" s="318"/>
      <c r="I91" s="300"/>
      <c r="J91" s="318"/>
      <c r="K91" s="318"/>
      <c r="L91" s="300"/>
    </row>
    <row r="92" spans="1:12" ht="15">
      <c r="A92" s="271"/>
      <c r="B92" s="393" t="s">
        <v>261</v>
      </c>
      <c r="C92" s="251" t="s">
        <v>61</v>
      </c>
      <c r="D92" s="295">
        <v>1.21</v>
      </c>
      <c r="E92" s="295">
        <f>E90*D92</f>
        <v>19.9892</v>
      </c>
      <c r="F92" s="252"/>
      <c r="G92" s="252"/>
      <c r="H92" s="252"/>
      <c r="I92" s="252"/>
      <c r="J92" s="252"/>
      <c r="K92" s="252"/>
      <c r="L92" s="252"/>
    </row>
    <row r="93" spans="1:12" ht="15">
      <c r="A93" s="387">
        <v>3</v>
      </c>
      <c r="B93" s="397" t="s">
        <v>393</v>
      </c>
      <c r="C93" s="389" t="s">
        <v>347</v>
      </c>
      <c r="D93" s="389"/>
      <c r="E93" s="388">
        <v>80</v>
      </c>
      <c r="F93" s="260"/>
      <c r="G93" s="260"/>
      <c r="H93" s="260"/>
      <c r="I93" s="260"/>
      <c r="J93" s="260"/>
      <c r="K93" s="260"/>
      <c r="L93" s="260"/>
    </row>
    <row r="94" spans="1:12" ht="15">
      <c r="A94" s="276"/>
      <c r="B94" s="411" t="s">
        <v>38</v>
      </c>
      <c r="C94" s="261" t="s">
        <v>39</v>
      </c>
      <c r="D94" s="260">
        <v>1</v>
      </c>
      <c r="E94" s="260">
        <f>E93*D94</f>
        <v>80</v>
      </c>
      <c r="F94" s="260"/>
      <c r="G94" s="260"/>
      <c r="H94" s="260"/>
      <c r="I94" s="260"/>
      <c r="J94" s="260"/>
      <c r="K94" s="260"/>
      <c r="L94" s="260"/>
    </row>
    <row r="95" spans="1:12" ht="15">
      <c r="A95" s="276"/>
      <c r="B95" s="398" t="s">
        <v>394</v>
      </c>
      <c r="C95" s="387" t="s">
        <v>347</v>
      </c>
      <c r="D95" s="399">
        <v>1</v>
      </c>
      <c r="E95" s="399">
        <f>E93*D95</f>
        <v>80</v>
      </c>
      <c r="F95" s="260"/>
      <c r="G95" s="260"/>
      <c r="H95" s="260"/>
      <c r="I95" s="260"/>
      <c r="J95" s="260"/>
      <c r="K95" s="260"/>
      <c r="L95" s="260"/>
    </row>
    <row r="96" spans="1:12">
      <c r="A96" s="367"/>
      <c r="B96" s="418" t="s">
        <v>395</v>
      </c>
      <c r="C96" s="257" t="s">
        <v>347</v>
      </c>
      <c r="D96" s="258">
        <v>1</v>
      </c>
      <c r="E96" s="258">
        <f>E93*D96</f>
        <v>80</v>
      </c>
      <c r="F96" s="258"/>
      <c r="G96" s="260"/>
      <c r="H96" s="258"/>
      <c r="I96" s="258"/>
      <c r="J96" s="258"/>
      <c r="K96" s="258"/>
      <c r="L96" s="260"/>
    </row>
    <row r="97" spans="1:12">
      <c r="A97" s="257">
        <v>4</v>
      </c>
      <c r="B97" s="174" t="s">
        <v>396</v>
      </c>
      <c r="C97" s="311" t="s">
        <v>61</v>
      </c>
      <c r="D97" s="311"/>
      <c r="E97" s="311">
        <v>11.62</v>
      </c>
      <c r="F97" s="242"/>
      <c r="G97" s="302"/>
      <c r="H97" s="302"/>
      <c r="I97" s="302"/>
      <c r="J97" s="302"/>
      <c r="K97" s="302"/>
      <c r="L97" s="243"/>
    </row>
    <row r="98" spans="1:12" ht="15">
      <c r="A98" s="367"/>
      <c r="B98" s="280" t="s">
        <v>38</v>
      </c>
      <c r="C98" s="316" t="s">
        <v>39</v>
      </c>
      <c r="D98" s="317">
        <v>1</v>
      </c>
      <c r="E98" s="318">
        <f>E97*D98</f>
        <v>11.62</v>
      </c>
      <c r="F98" s="318"/>
      <c r="G98" s="300"/>
      <c r="H98" s="318"/>
      <c r="I98" s="300"/>
      <c r="J98" s="318"/>
      <c r="K98" s="318"/>
      <c r="L98" s="300"/>
    </row>
    <row r="99" spans="1:12" ht="15">
      <c r="A99" s="209">
        <v>5</v>
      </c>
      <c r="B99" s="174" t="s">
        <v>397</v>
      </c>
      <c r="C99" s="311" t="s">
        <v>61</v>
      </c>
      <c r="D99" s="311"/>
      <c r="E99" s="311">
        <v>16.52</v>
      </c>
      <c r="F99" s="242"/>
      <c r="G99" s="302"/>
      <c r="H99" s="302"/>
      <c r="I99" s="302"/>
      <c r="J99" s="302"/>
      <c r="K99" s="302"/>
      <c r="L99" s="243"/>
    </row>
    <row r="100" spans="1:12" ht="15">
      <c r="A100" s="367"/>
      <c r="B100" s="280" t="s">
        <v>38</v>
      </c>
      <c r="C100" s="242" t="s">
        <v>39</v>
      </c>
      <c r="D100" s="242">
        <v>1</v>
      </c>
      <c r="E100" s="242">
        <f>E99*D100</f>
        <v>16.52</v>
      </c>
      <c r="F100" s="242"/>
      <c r="G100" s="302"/>
      <c r="H100" s="243"/>
      <c r="I100" s="243"/>
      <c r="J100" s="302"/>
      <c r="K100" s="302"/>
      <c r="L100" s="243"/>
    </row>
    <row r="101" spans="1:12">
      <c r="A101" s="367"/>
      <c r="B101" s="288" t="s">
        <v>62</v>
      </c>
      <c r="C101" s="242" t="s">
        <v>63</v>
      </c>
      <c r="D101" s="242">
        <v>1.75</v>
      </c>
      <c r="E101" s="242">
        <f>E99*D101</f>
        <v>28.91</v>
      </c>
      <c r="F101" s="242"/>
      <c r="G101" s="243"/>
      <c r="H101" s="243"/>
      <c r="I101" s="243"/>
      <c r="J101" s="243"/>
      <c r="K101" s="243"/>
      <c r="L101" s="243"/>
    </row>
    <row r="102" spans="1:12" ht="15">
      <c r="A102" s="210"/>
      <c r="B102" s="200" t="s">
        <v>29</v>
      </c>
      <c r="C102" s="201"/>
      <c r="D102" s="201"/>
      <c r="E102" s="201"/>
      <c r="F102" s="202"/>
      <c r="G102" s="202">
        <f>SUM(G88:G101)</f>
        <v>0</v>
      </c>
      <c r="H102" s="202"/>
      <c r="I102" s="202"/>
      <c r="J102" s="202"/>
      <c r="K102" s="202"/>
      <c r="L102" s="202">
        <f>SUM(L88:L101)</f>
        <v>0</v>
      </c>
    </row>
    <row r="103" spans="1:12">
      <c r="A103" s="211"/>
      <c r="B103" s="176" t="s">
        <v>164</v>
      </c>
      <c r="C103" s="341">
        <v>0.05</v>
      </c>
      <c r="D103" s="321"/>
      <c r="E103" s="255"/>
      <c r="F103" s="256"/>
      <c r="G103" s="256"/>
      <c r="H103" s="256"/>
      <c r="I103" s="256"/>
      <c r="J103" s="256"/>
      <c r="K103" s="256"/>
      <c r="L103" s="252">
        <f>G102*C103</f>
        <v>0</v>
      </c>
    </row>
    <row r="104" spans="1:12">
      <c r="A104" s="367"/>
      <c r="B104" s="174" t="s">
        <v>29</v>
      </c>
      <c r="C104" s="341"/>
      <c r="D104" s="321"/>
      <c r="E104" s="255"/>
      <c r="F104" s="256"/>
      <c r="G104" s="256"/>
      <c r="H104" s="256"/>
      <c r="I104" s="256"/>
      <c r="J104" s="256"/>
      <c r="K104" s="256"/>
      <c r="L104" s="252">
        <f>L103+L102</f>
        <v>0</v>
      </c>
    </row>
    <row r="105" spans="1:12" ht="15">
      <c r="A105" s="367"/>
      <c r="B105" s="205" t="s">
        <v>398</v>
      </c>
      <c r="C105" s="344">
        <v>0.1</v>
      </c>
      <c r="D105" s="321"/>
      <c r="E105" s="255"/>
      <c r="F105" s="256"/>
      <c r="G105" s="256"/>
      <c r="H105" s="256"/>
      <c r="I105" s="256"/>
      <c r="J105" s="256"/>
      <c r="K105" s="256"/>
      <c r="L105" s="252">
        <f>L104*C105</f>
        <v>0</v>
      </c>
    </row>
    <row r="106" spans="1:12">
      <c r="A106" s="367"/>
      <c r="B106" s="206" t="s">
        <v>163</v>
      </c>
      <c r="C106" s="344"/>
      <c r="D106" s="321"/>
      <c r="E106" s="255"/>
      <c r="F106" s="256"/>
      <c r="G106" s="256"/>
      <c r="H106" s="256"/>
      <c r="I106" s="256"/>
      <c r="J106" s="256"/>
      <c r="K106" s="256"/>
      <c r="L106" s="252">
        <f>L105+L104</f>
        <v>0</v>
      </c>
    </row>
    <row r="107" spans="1:12">
      <c r="A107" s="367"/>
      <c r="B107" s="207" t="s">
        <v>166</v>
      </c>
      <c r="C107" s="341">
        <v>0.08</v>
      </c>
      <c r="D107" s="327"/>
      <c r="E107" s="346"/>
      <c r="F107" s="345"/>
      <c r="G107" s="332"/>
      <c r="H107" s="332"/>
      <c r="I107" s="332"/>
      <c r="J107" s="347"/>
      <c r="K107" s="347"/>
      <c r="L107" s="348">
        <f>L106*C107</f>
        <v>0</v>
      </c>
    </row>
    <row r="108" spans="1:12" ht="15">
      <c r="A108" s="212"/>
      <c r="B108" s="174" t="s">
        <v>29</v>
      </c>
      <c r="C108" s="350"/>
      <c r="D108" s="350"/>
      <c r="E108" s="350"/>
      <c r="F108" s="350"/>
      <c r="G108" s="351"/>
      <c r="H108" s="351"/>
      <c r="I108" s="351"/>
      <c r="J108" s="351"/>
      <c r="K108" s="351"/>
      <c r="L108" s="302">
        <f>SUM(L106:L107)</f>
        <v>0</v>
      </c>
    </row>
    <row r="109" spans="1:12" ht="15">
      <c r="A109" s="367"/>
      <c r="B109" s="174" t="s">
        <v>169</v>
      </c>
      <c r="C109" s="350"/>
      <c r="D109" s="242"/>
      <c r="E109" s="242"/>
      <c r="F109" s="242"/>
      <c r="G109" s="302"/>
      <c r="H109" s="302"/>
      <c r="I109" s="302"/>
      <c r="J109" s="302"/>
      <c r="K109" s="302"/>
      <c r="L109" s="302">
        <f>L108+L86</f>
        <v>0</v>
      </c>
    </row>
    <row r="110" spans="1:12" ht="15">
      <c r="A110" s="213"/>
      <c r="B110" s="352" t="s">
        <v>167</v>
      </c>
      <c r="C110" s="353">
        <v>0.05</v>
      </c>
      <c r="D110" s="354"/>
      <c r="E110" s="354"/>
      <c r="F110" s="354"/>
      <c r="G110" s="354"/>
      <c r="H110" s="354"/>
      <c r="I110" s="354"/>
      <c r="J110" s="354"/>
      <c r="K110" s="354"/>
      <c r="L110" s="243">
        <f>L109*C110</f>
        <v>0</v>
      </c>
    </row>
    <row r="111" spans="1:12" ht="15">
      <c r="A111" s="213"/>
      <c r="B111" s="354" t="s">
        <v>29</v>
      </c>
      <c r="C111" s="311"/>
      <c r="D111" s="354"/>
      <c r="E111" s="354"/>
      <c r="F111" s="354"/>
      <c r="G111" s="354"/>
      <c r="H111" s="354"/>
      <c r="I111" s="354"/>
      <c r="J111" s="354"/>
      <c r="K111" s="354"/>
      <c r="L111" s="243">
        <f>L110+L109</f>
        <v>0</v>
      </c>
    </row>
    <row r="112" spans="1:12" ht="15">
      <c r="A112" s="213"/>
      <c r="B112" s="352" t="s">
        <v>168</v>
      </c>
      <c r="C112" s="353">
        <v>0.18</v>
      </c>
      <c r="D112" s="354"/>
      <c r="E112" s="354"/>
      <c r="F112" s="354"/>
      <c r="G112" s="354"/>
      <c r="H112" s="354"/>
      <c r="I112" s="354"/>
      <c r="J112" s="354"/>
      <c r="K112" s="354"/>
      <c r="L112" s="243">
        <f>L111*C112</f>
        <v>0</v>
      </c>
    </row>
    <row r="113" spans="1:12" ht="15">
      <c r="A113" s="213"/>
      <c r="B113" s="354" t="s">
        <v>169</v>
      </c>
      <c r="C113" s="354"/>
      <c r="D113" s="354"/>
      <c r="E113" s="354"/>
      <c r="F113" s="354"/>
      <c r="G113" s="354"/>
      <c r="H113" s="354"/>
      <c r="I113" s="354"/>
      <c r="J113" s="354"/>
      <c r="K113" s="354"/>
      <c r="L113" s="302">
        <f>L112+L111</f>
        <v>0</v>
      </c>
    </row>
  </sheetData>
  <mergeCells count="8">
    <mergeCell ref="J10:K10"/>
    <mergeCell ref="L10:L11"/>
    <mergeCell ref="D10:E10"/>
    <mergeCell ref="A10:A11"/>
    <mergeCell ref="B10:B11"/>
    <mergeCell ref="C10:C11"/>
    <mergeCell ref="F10:G10"/>
    <mergeCell ref="H10:I10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კრებსითი</vt:lpstr>
      <vt:lpstr>ოფისი.</vt:lpstr>
      <vt:lpstr>ეზო</vt:lpstr>
      <vt:lpstr>საწვავისვ რეზერ</vt:lpstr>
      <vt:lpstr>წყალი.კანალიზ.</vt:lpstr>
      <vt:lpstr>ელ.მონტაჟი</vt:lpstr>
    </vt:vector>
  </TitlesOfParts>
  <Manager/>
  <Company>sluts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T</cp:lastModifiedBy>
  <cp:revision/>
  <dcterms:created xsi:type="dcterms:W3CDTF">2005-06-20T10:26:42Z</dcterms:created>
  <dcterms:modified xsi:type="dcterms:W3CDTF">2020-07-10T11:44:47Z</dcterms:modified>
  <cp:category/>
  <cp:contentStatus/>
</cp:coreProperties>
</file>